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10035" activeTab="1"/>
  </bookViews>
  <sheets>
    <sheet name="ورقة1" sheetId="2" r:id="rId1"/>
    <sheet name="2" sheetId="3" r:id="rId2"/>
  </sheets>
  <definedNames>
    <definedName name="_xlnm.Print_Area" localSheetId="1">'2'!$A$1:$V$55</definedName>
    <definedName name="_xlnm.Print_Area" localSheetId="0">ورقة1!$A$1:$V$43</definedName>
  </definedNames>
  <calcPr calcId="144525"/>
</workbook>
</file>

<file path=xl/calcChain.xml><?xml version="1.0" encoding="utf-8"?>
<calcChain xmlns="http://schemas.openxmlformats.org/spreadsheetml/2006/main">
  <c r="U55" i="3" l="1"/>
  <c r="U48" i="3"/>
  <c r="V43" i="2"/>
  <c r="U43" i="2"/>
  <c r="V42" i="2"/>
  <c r="U42" i="2"/>
  <c r="V41" i="2"/>
  <c r="U41" i="2"/>
  <c r="V40" i="2"/>
  <c r="U40" i="2"/>
  <c r="V39" i="2"/>
  <c r="U39" i="2"/>
  <c r="U38" i="2"/>
  <c r="V37" i="2"/>
  <c r="U37" i="2"/>
  <c r="V36" i="2"/>
  <c r="U36" i="2"/>
  <c r="V34" i="2"/>
  <c r="U34" i="2"/>
  <c r="V33" i="2"/>
  <c r="U33" i="2"/>
  <c r="V32" i="2"/>
  <c r="U32" i="2"/>
  <c r="V31" i="2"/>
  <c r="U31" i="2"/>
  <c r="V30" i="2"/>
  <c r="U30" i="2"/>
  <c r="V29" i="2"/>
  <c r="U29" i="2"/>
  <c r="V28" i="2"/>
  <c r="U28" i="2"/>
  <c r="V27" i="2"/>
  <c r="U27" i="2"/>
  <c r="V26" i="2"/>
  <c r="U26" i="2"/>
  <c r="V25" i="2"/>
  <c r="U25" i="2"/>
  <c r="U24" i="2"/>
  <c r="U23" i="2"/>
  <c r="V22" i="2"/>
  <c r="U22" i="2"/>
  <c r="U21" i="2"/>
  <c r="U20" i="2"/>
  <c r="U19" i="2"/>
  <c r="V17" i="2"/>
  <c r="U17" i="2"/>
  <c r="V16" i="2"/>
  <c r="U16" i="2"/>
  <c r="V15" i="2"/>
  <c r="U15" i="2"/>
  <c r="V14" i="2"/>
  <c r="U14" i="2"/>
  <c r="V13" i="2"/>
  <c r="U13" i="2"/>
  <c r="V12" i="2"/>
  <c r="U12" i="2"/>
  <c r="V11" i="2"/>
  <c r="U11" i="2"/>
  <c r="V10" i="2"/>
  <c r="U10" i="2"/>
  <c r="V9" i="2"/>
  <c r="U9" i="2"/>
  <c r="V8" i="2"/>
  <c r="U8" i="2"/>
  <c r="V7" i="2"/>
  <c r="U7" i="2"/>
  <c r="V6" i="2"/>
  <c r="U6" i="2"/>
  <c r="V5" i="2"/>
  <c r="U5" i="2"/>
  <c r="U6" i="3"/>
  <c r="V6" i="3"/>
  <c r="U7" i="3"/>
  <c r="V7" i="3"/>
  <c r="U8" i="3"/>
  <c r="V8" i="3"/>
  <c r="U10" i="3"/>
  <c r="V10" i="3"/>
  <c r="U11" i="3"/>
  <c r="V11" i="3"/>
  <c r="U12" i="3"/>
  <c r="V12" i="3"/>
  <c r="U13" i="3"/>
  <c r="V13" i="3"/>
  <c r="U15" i="3"/>
  <c r="V15" i="3"/>
  <c r="U16" i="3"/>
  <c r="V16" i="3"/>
  <c r="U17" i="3"/>
  <c r="V17" i="3"/>
  <c r="U18" i="3"/>
  <c r="V18" i="3"/>
  <c r="U19" i="3"/>
  <c r="V19" i="3"/>
  <c r="U20" i="3"/>
  <c r="V20" i="3"/>
  <c r="U21" i="3"/>
  <c r="V21" i="3"/>
  <c r="U22" i="3"/>
  <c r="V22" i="3"/>
  <c r="U23" i="3"/>
  <c r="U24" i="3"/>
  <c r="V24" i="3"/>
  <c r="U25" i="3"/>
  <c r="V25" i="3"/>
  <c r="U26" i="3"/>
  <c r="V26" i="3"/>
  <c r="U27" i="3"/>
  <c r="V27" i="3"/>
  <c r="U29" i="3"/>
  <c r="V29" i="3"/>
  <c r="U30" i="3"/>
  <c r="V30" i="3"/>
  <c r="U31" i="3"/>
  <c r="V31" i="3"/>
  <c r="U32" i="3"/>
  <c r="V32" i="3"/>
  <c r="U33" i="3"/>
  <c r="V33" i="3"/>
  <c r="U34" i="3"/>
  <c r="V34" i="3"/>
  <c r="U35" i="3"/>
  <c r="V35" i="3"/>
  <c r="U36" i="3"/>
  <c r="V36" i="3"/>
  <c r="U37" i="3"/>
  <c r="V37" i="3"/>
  <c r="U38" i="3"/>
  <c r="V38" i="3"/>
  <c r="U39" i="3"/>
  <c r="V39" i="3"/>
  <c r="U40" i="3"/>
  <c r="V40" i="3"/>
  <c r="U41" i="3"/>
  <c r="V41" i="3"/>
  <c r="U42" i="3"/>
  <c r="V42" i="3"/>
  <c r="U43" i="3"/>
  <c r="U44" i="3"/>
  <c r="V44" i="3"/>
  <c r="U45" i="3"/>
  <c r="V45" i="3"/>
  <c r="U46" i="3"/>
  <c r="U47" i="3"/>
  <c r="U49" i="3"/>
  <c r="V49" i="3"/>
  <c r="U50" i="3"/>
  <c r="U51" i="3"/>
  <c r="U52" i="3"/>
  <c r="V52" i="3"/>
  <c r="U53" i="3"/>
  <c r="U54" i="3"/>
  <c r="V5" i="3"/>
  <c r="U5" i="3"/>
  <c r="O19" i="3" l="1"/>
  <c r="P19" i="3"/>
  <c r="O20" i="3"/>
  <c r="P20" i="3"/>
  <c r="L19" i="3"/>
  <c r="M19" i="3"/>
  <c r="L20" i="3"/>
  <c r="M20" i="3"/>
  <c r="I19" i="3"/>
  <c r="J19" i="3"/>
  <c r="I20" i="3"/>
  <c r="J20" i="3"/>
  <c r="F19" i="3"/>
  <c r="G19" i="3"/>
  <c r="F20" i="3"/>
  <c r="G20" i="3"/>
  <c r="F21" i="3"/>
  <c r="G21" i="3"/>
  <c r="F22" i="3"/>
  <c r="G22" i="3"/>
  <c r="F23" i="3"/>
  <c r="R20" i="3"/>
  <c r="S20" i="3"/>
  <c r="R19" i="3"/>
  <c r="S19" i="3"/>
  <c r="R55" i="3"/>
  <c r="S54" i="3"/>
  <c r="R54" i="3"/>
  <c r="R53" i="3"/>
  <c r="S52" i="3"/>
  <c r="R52" i="3"/>
  <c r="R51" i="3"/>
  <c r="R50" i="3"/>
  <c r="S49" i="3"/>
  <c r="R49" i="3"/>
  <c r="R47" i="3"/>
  <c r="R46" i="3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S37" i="3"/>
  <c r="R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7" i="3"/>
  <c r="R27" i="3"/>
  <c r="S26" i="3"/>
  <c r="R26" i="3"/>
  <c r="S25" i="3"/>
  <c r="R25" i="3"/>
  <c r="S24" i="3"/>
  <c r="R24" i="3"/>
  <c r="R23" i="3"/>
  <c r="S22" i="3"/>
  <c r="R22" i="3"/>
  <c r="S21" i="3"/>
  <c r="R21" i="3"/>
  <c r="S18" i="3"/>
  <c r="R18" i="3"/>
  <c r="S17" i="3"/>
  <c r="R17" i="3"/>
  <c r="S16" i="3"/>
  <c r="R16" i="3"/>
  <c r="S15" i="3"/>
  <c r="R15" i="3"/>
  <c r="S13" i="3"/>
  <c r="R13" i="3"/>
  <c r="S12" i="3"/>
  <c r="R12" i="3"/>
  <c r="S11" i="3"/>
  <c r="R11" i="3"/>
  <c r="S10" i="3"/>
  <c r="R10" i="3"/>
  <c r="S8" i="3"/>
  <c r="R8" i="3"/>
  <c r="S7" i="3"/>
  <c r="R7" i="3"/>
  <c r="S6" i="3"/>
  <c r="R6" i="3"/>
  <c r="S5" i="3"/>
  <c r="R5" i="3"/>
  <c r="S43" i="2"/>
  <c r="R43" i="2"/>
  <c r="S42" i="2"/>
  <c r="R42" i="2"/>
  <c r="S41" i="2"/>
  <c r="R41" i="2"/>
  <c r="S40" i="2"/>
  <c r="R40" i="2"/>
  <c r="S39" i="2"/>
  <c r="R39" i="2"/>
  <c r="R38" i="2"/>
  <c r="S37" i="2"/>
  <c r="R37" i="2"/>
  <c r="S36" i="2"/>
  <c r="R36" i="2"/>
  <c r="S34" i="2"/>
  <c r="R34" i="2"/>
  <c r="S33" i="2"/>
  <c r="R33" i="2"/>
  <c r="S32" i="2"/>
  <c r="R32" i="2"/>
  <c r="S31" i="2"/>
  <c r="R31" i="2"/>
  <c r="S30" i="2"/>
  <c r="R30" i="2"/>
  <c r="S29" i="2"/>
  <c r="R29" i="2"/>
  <c r="S28" i="2"/>
  <c r="R28" i="2"/>
  <c r="S27" i="2"/>
  <c r="R27" i="2"/>
  <c r="S26" i="2"/>
  <c r="R26" i="2"/>
  <c r="S25" i="2"/>
  <c r="R25" i="2"/>
  <c r="R24" i="2"/>
  <c r="R23" i="2"/>
  <c r="S22" i="2"/>
  <c r="R22" i="2"/>
  <c r="R21" i="2"/>
  <c r="R20" i="2"/>
  <c r="R19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S8" i="2"/>
  <c r="R8" i="2"/>
  <c r="S7" i="2"/>
  <c r="R7" i="2"/>
  <c r="S6" i="2"/>
  <c r="R6" i="2"/>
  <c r="S5" i="2"/>
  <c r="R5" i="2"/>
  <c r="L49" i="3" l="1"/>
  <c r="F26" i="3"/>
  <c r="O55" i="3"/>
  <c r="L55" i="3"/>
  <c r="P54" i="3"/>
  <c r="O54" i="3"/>
  <c r="M54" i="3"/>
  <c r="L54" i="3"/>
  <c r="O53" i="3"/>
  <c r="L53" i="3"/>
  <c r="P52" i="3"/>
  <c r="O52" i="3"/>
  <c r="M52" i="3"/>
  <c r="L52" i="3"/>
  <c r="O51" i="3"/>
  <c r="L51" i="3"/>
  <c r="O50" i="3"/>
  <c r="L50" i="3"/>
  <c r="P49" i="3"/>
  <c r="O49" i="3"/>
  <c r="O47" i="3"/>
  <c r="L47" i="3"/>
  <c r="O46" i="3"/>
  <c r="L46" i="3"/>
  <c r="P45" i="3"/>
  <c r="O45" i="3"/>
  <c r="M45" i="3"/>
  <c r="L45" i="3"/>
  <c r="P44" i="3"/>
  <c r="O44" i="3"/>
  <c r="M44" i="3"/>
  <c r="L44" i="3"/>
  <c r="P43" i="3"/>
  <c r="O43" i="3"/>
  <c r="M43" i="3"/>
  <c r="L43" i="3"/>
  <c r="P42" i="3"/>
  <c r="O42" i="3"/>
  <c r="M42" i="3"/>
  <c r="L42" i="3"/>
  <c r="P41" i="3"/>
  <c r="O41" i="3"/>
  <c r="M41" i="3"/>
  <c r="L41" i="3"/>
  <c r="P40" i="3"/>
  <c r="O40" i="3"/>
  <c r="M40" i="3"/>
  <c r="L40" i="3"/>
  <c r="P39" i="3"/>
  <c r="O39" i="3"/>
  <c r="M39" i="3"/>
  <c r="L39" i="3"/>
  <c r="P38" i="3"/>
  <c r="O38" i="3"/>
  <c r="M38" i="3"/>
  <c r="L38" i="3"/>
  <c r="P37" i="3"/>
  <c r="O37" i="3"/>
  <c r="M37" i="3"/>
  <c r="L37" i="3"/>
  <c r="P36" i="3"/>
  <c r="O36" i="3"/>
  <c r="M36" i="3"/>
  <c r="L36" i="3"/>
  <c r="P35" i="3"/>
  <c r="O35" i="3"/>
  <c r="M35" i="3"/>
  <c r="L35" i="3"/>
  <c r="P34" i="3"/>
  <c r="O34" i="3"/>
  <c r="M34" i="3"/>
  <c r="L34" i="3"/>
  <c r="P33" i="3"/>
  <c r="O33" i="3"/>
  <c r="M33" i="3"/>
  <c r="L33" i="3"/>
  <c r="P32" i="3"/>
  <c r="O32" i="3"/>
  <c r="M32" i="3"/>
  <c r="L32" i="3"/>
  <c r="P31" i="3"/>
  <c r="O31" i="3"/>
  <c r="M31" i="3"/>
  <c r="L31" i="3"/>
  <c r="P30" i="3"/>
  <c r="O30" i="3"/>
  <c r="M30" i="3"/>
  <c r="L30" i="3"/>
  <c r="P29" i="3"/>
  <c r="O29" i="3"/>
  <c r="M29" i="3"/>
  <c r="L29" i="3"/>
  <c r="P27" i="3"/>
  <c r="O27" i="3"/>
  <c r="M27" i="3"/>
  <c r="L27" i="3"/>
  <c r="P26" i="3"/>
  <c r="O26" i="3"/>
  <c r="M26" i="3"/>
  <c r="L26" i="3"/>
  <c r="P25" i="3"/>
  <c r="O25" i="3"/>
  <c r="M25" i="3"/>
  <c r="L25" i="3"/>
  <c r="P24" i="3"/>
  <c r="O24" i="3"/>
  <c r="M24" i="3"/>
  <c r="L24" i="3"/>
  <c r="O23" i="3"/>
  <c r="L23" i="3"/>
  <c r="P22" i="3"/>
  <c r="O22" i="3"/>
  <c r="M22" i="3"/>
  <c r="L22" i="3"/>
  <c r="P21" i="3"/>
  <c r="O21" i="3"/>
  <c r="M21" i="3"/>
  <c r="L21" i="3"/>
  <c r="P18" i="3"/>
  <c r="O18" i="3"/>
  <c r="M18" i="3"/>
  <c r="L18" i="3"/>
  <c r="P17" i="3"/>
  <c r="O17" i="3"/>
  <c r="M17" i="3"/>
  <c r="L17" i="3"/>
  <c r="P16" i="3"/>
  <c r="O16" i="3"/>
  <c r="M16" i="3"/>
  <c r="L16" i="3"/>
  <c r="P15" i="3"/>
  <c r="O15" i="3"/>
  <c r="M15" i="3"/>
  <c r="L15" i="3"/>
  <c r="P13" i="3"/>
  <c r="O13" i="3"/>
  <c r="M13" i="3"/>
  <c r="L13" i="3"/>
  <c r="P12" i="3"/>
  <c r="O12" i="3"/>
  <c r="M12" i="3"/>
  <c r="L12" i="3"/>
  <c r="P11" i="3"/>
  <c r="O11" i="3"/>
  <c r="M11" i="3"/>
  <c r="L11" i="3"/>
  <c r="P10" i="3"/>
  <c r="O10" i="3"/>
  <c r="M10" i="3"/>
  <c r="L10" i="3"/>
  <c r="P8" i="3"/>
  <c r="O8" i="3"/>
  <c r="M8" i="3"/>
  <c r="L8" i="3"/>
  <c r="P7" i="3"/>
  <c r="O7" i="3"/>
  <c r="M7" i="3"/>
  <c r="L7" i="3"/>
  <c r="P6" i="3"/>
  <c r="O6" i="3"/>
  <c r="M6" i="3"/>
  <c r="L6" i="3"/>
  <c r="P5" i="3"/>
  <c r="O5" i="3"/>
  <c r="M5" i="3"/>
  <c r="L5" i="3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I17" i="2"/>
  <c r="O6" i="2"/>
  <c r="P6" i="2"/>
  <c r="O7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9" i="2"/>
  <c r="O20" i="2"/>
  <c r="O21" i="2"/>
  <c r="O22" i="2"/>
  <c r="P22" i="2"/>
  <c r="O23" i="2"/>
  <c r="O24" i="2"/>
  <c r="O25" i="2"/>
  <c r="P25" i="2"/>
  <c r="O26" i="2"/>
  <c r="P26" i="2"/>
  <c r="O27" i="2"/>
  <c r="P27" i="2"/>
  <c r="O28" i="2"/>
  <c r="P28" i="2"/>
  <c r="O29" i="2"/>
  <c r="P29" i="2"/>
  <c r="O30" i="2"/>
  <c r="P30" i="2"/>
  <c r="O31" i="2"/>
  <c r="P31" i="2"/>
  <c r="O32" i="2"/>
  <c r="P32" i="2"/>
  <c r="O33" i="2"/>
  <c r="P33" i="2"/>
  <c r="O34" i="2"/>
  <c r="P34" i="2"/>
  <c r="O36" i="2"/>
  <c r="P36" i="2"/>
  <c r="O37" i="2"/>
  <c r="P37" i="2"/>
  <c r="O38" i="2"/>
  <c r="O39" i="2"/>
  <c r="P39" i="2"/>
  <c r="O40" i="2"/>
  <c r="P40" i="2"/>
  <c r="O41" i="2"/>
  <c r="P41" i="2"/>
  <c r="O42" i="2"/>
  <c r="P42" i="2"/>
  <c r="O43" i="2"/>
  <c r="P43" i="2"/>
  <c r="M6" i="2"/>
  <c r="M7" i="2"/>
  <c r="M8" i="2"/>
  <c r="M9" i="2"/>
  <c r="M10" i="2"/>
  <c r="M11" i="2"/>
  <c r="M12" i="2"/>
  <c r="M13" i="2"/>
  <c r="M14" i="2"/>
  <c r="M15" i="2"/>
  <c r="M16" i="2"/>
  <c r="M17" i="2"/>
  <c r="M22" i="2"/>
  <c r="M25" i="2"/>
  <c r="M26" i="2"/>
  <c r="M27" i="2"/>
  <c r="M28" i="2"/>
  <c r="M29" i="2"/>
  <c r="M30" i="2"/>
  <c r="M31" i="2"/>
  <c r="M32" i="2"/>
  <c r="M33" i="2"/>
  <c r="M34" i="2"/>
  <c r="M36" i="2"/>
  <c r="M37" i="2"/>
  <c r="M39" i="2"/>
  <c r="M40" i="2"/>
  <c r="M41" i="2"/>
  <c r="M42" i="2"/>
  <c r="M43" i="2"/>
  <c r="L6" i="2"/>
  <c r="L7" i="2"/>
  <c r="L8" i="2"/>
  <c r="L9" i="2"/>
  <c r="L10" i="2"/>
  <c r="L11" i="2"/>
  <c r="L12" i="2"/>
  <c r="L13" i="2"/>
  <c r="L14" i="2"/>
  <c r="L15" i="2"/>
  <c r="L16" i="2"/>
  <c r="L17" i="2"/>
  <c r="L19" i="2"/>
  <c r="L36" i="2"/>
  <c r="L37" i="2"/>
  <c r="L38" i="2"/>
  <c r="L39" i="2"/>
  <c r="L40" i="2"/>
  <c r="L41" i="2"/>
  <c r="L42" i="2"/>
  <c r="L43" i="2"/>
  <c r="L5" i="2"/>
  <c r="P5" i="2"/>
  <c r="O5" i="2"/>
  <c r="M5" i="2"/>
  <c r="I6" i="3" l="1"/>
  <c r="J6" i="3"/>
  <c r="I7" i="3"/>
  <c r="J7" i="3"/>
  <c r="I8" i="3"/>
  <c r="J8" i="3"/>
  <c r="I10" i="3"/>
  <c r="J10" i="3"/>
  <c r="I11" i="3"/>
  <c r="J11" i="3"/>
  <c r="I12" i="3"/>
  <c r="J12" i="3"/>
  <c r="I13" i="3"/>
  <c r="J13" i="3"/>
  <c r="I15" i="3"/>
  <c r="J15" i="3"/>
  <c r="I16" i="3"/>
  <c r="J16" i="3"/>
  <c r="I17" i="3"/>
  <c r="J17" i="3"/>
  <c r="I18" i="3"/>
  <c r="J18" i="3"/>
  <c r="I21" i="3"/>
  <c r="J21" i="3"/>
  <c r="I22" i="3"/>
  <c r="J22" i="3"/>
  <c r="I23" i="3"/>
  <c r="I24" i="3"/>
  <c r="J24" i="3"/>
  <c r="I25" i="3"/>
  <c r="J25" i="3"/>
  <c r="I26" i="3"/>
  <c r="J26" i="3"/>
  <c r="I27" i="3"/>
  <c r="J27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I47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" i="2"/>
  <c r="I43" i="2"/>
  <c r="I42" i="2"/>
  <c r="I41" i="2"/>
  <c r="I40" i="2"/>
  <c r="I39" i="2"/>
  <c r="I38" i="2"/>
  <c r="I37" i="2"/>
  <c r="I36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6" i="2"/>
  <c r="I7" i="2"/>
  <c r="I8" i="2"/>
  <c r="I9" i="2"/>
  <c r="I10" i="2"/>
  <c r="I11" i="2"/>
  <c r="I12" i="2"/>
  <c r="I13" i="2"/>
  <c r="I14" i="2"/>
  <c r="I15" i="2"/>
  <c r="I16" i="2"/>
  <c r="I5" i="2"/>
  <c r="J5" i="3"/>
  <c r="I5" i="3"/>
  <c r="J43" i="2"/>
  <c r="J42" i="2"/>
  <c r="J41" i="2"/>
  <c r="J40" i="2"/>
  <c r="J39" i="2"/>
  <c r="J37" i="2"/>
  <c r="J36" i="2"/>
  <c r="J34" i="2"/>
  <c r="J33" i="2"/>
  <c r="J32" i="2"/>
  <c r="J31" i="2"/>
  <c r="J30" i="2"/>
  <c r="J29" i="2"/>
  <c r="J28" i="2"/>
  <c r="J27" i="2"/>
  <c r="J26" i="2"/>
  <c r="J25" i="2"/>
  <c r="J22" i="2"/>
  <c r="J6" i="2"/>
  <c r="J7" i="2"/>
  <c r="J8" i="2"/>
  <c r="J9" i="2"/>
  <c r="J10" i="2"/>
  <c r="J11" i="2"/>
  <c r="J12" i="2"/>
  <c r="J13" i="2"/>
  <c r="J14" i="2"/>
  <c r="J15" i="2"/>
  <c r="J16" i="2"/>
  <c r="J17" i="2"/>
  <c r="G17" i="2" l="1"/>
  <c r="G22" i="2"/>
  <c r="G24" i="2"/>
  <c r="G25" i="2"/>
  <c r="G26" i="2"/>
  <c r="G27" i="2"/>
  <c r="G28" i="2"/>
  <c r="G29" i="2"/>
  <c r="G30" i="2"/>
  <c r="G31" i="2"/>
  <c r="G32" i="2"/>
  <c r="G33" i="2"/>
  <c r="G34" i="2"/>
  <c r="G36" i="2"/>
  <c r="G37" i="2"/>
  <c r="G39" i="2"/>
  <c r="G40" i="2"/>
  <c r="G41" i="2"/>
  <c r="G42" i="2"/>
  <c r="G43" i="2"/>
  <c r="G6" i="2"/>
  <c r="G7" i="2"/>
  <c r="G8" i="2"/>
  <c r="G9" i="2"/>
  <c r="G10" i="2"/>
  <c r="G11" i="2"/>
  <c r="G12" i="2"/>
  <c r="G13" i="2"/>
  <c r="G14" i="2"/>
  <c r="G15" i="2"/>
  <c r="G16" i="2"/>
  <c r="G5" i="2"/>
  <c r="G6" i="3"/>
  <c r="G7" i="3"/>
  <c r="G8" i="3"/>
  <c r="G10" i="3"/>
  <c r="G11" i="3"/>
  <c r="G12" i="3"/>
  <c r="G13" i="3"/>
  <c r="G15" i="3"/>
  <c r="G16" i="3"/>
  <c r="G17" i="3"/>
  <c r="G18" i="3"/>
  <c r="G24" i="3"/>
  <c r="G25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9" i="3"/>
  <c r="G50" i="3"/>
  <c r="G51" i="3"/>
  <c r="G53" i="3"/>
  <c r="G54" i="3"/>
  <c r="G5" i="3"/>
  <c r="F55" i="3" l="1"/>
  <c r="F54" i="3"/>
  <c r="F53" i="3"/>
  <c r="F52" i="3"/>
  <c r="F51" i="3"/>
  <c r="F50" i="3"/>
  <c r="F49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7" i="3"/>
  <c r="F25" i="3"/>
  <c r="F24" i="3"/>
  <c r="F18" i="3"/>
  <c r="F17" i="3"/>
  <c r="F16" i="3"/>
  <c r="F15" i="3"/>
  <c r="F13" i="3"/>
  <c r="F12" i="3"/>
  <c r="F11" i="3"/>
  <c r="F10" i="3"/>
  <c r="F6" i="3"/>
  <c r="F7" i="3"/>
  <c r="F8" i="3"/>
  <c r="F5" i="3"/>
  <c r="F37" i="2"/>
  <c r="F38" i="2"/>
  <c r="F39" i="2"/>
  <c r="F40" i="2"/>
  <c r="F41" i="2"/>
  <c r="F42" i="2"/>
  <c r="F43" i="2"/>
  <c r="F36" i="2"/>
  <c r="F34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6" i="2"/>
  <c r="F7" i="2"/>
  <c r="F8" i="2"/>
  <c r="F9" i="2"/>
  <c r="F10" i="2"/>
  <c r="F11" i="2"/>
  <c r="F12" i="2"/>
  <c r="F13" i="2"/>
  <c r="F14" i="2"/>
  <c r="F15" i="2"/>
  <c r="F16" i="2"/>
  <c r="F17" i="2"/>
  <c r="F5" i="2"/>
</calcChain>
</file>

<file path=xl/sharedStrings.xml><?xml version="1.0" encoding="utf-8"?>
<sst xmlns="http://schemas.openxmlformats.org/spreadsheetml/2006/main" count="261" uniqueCount="140">
  <si>
    <t>الـــســـلــعـــة</t>
  </si>
  <si>
    <t>س1</t>
  </si>
  <si>
    <t>يناير</t>
  </si>
  <si>
    <t>فبراير</t>
  </si>
  <si>
    <t>قمح بلدي</t>
  </si>
  <si>
    <t>الحبوب ومشتقاتها :-</t>
  </si>
  <si>
    <t>خيار</t>
  </si>
  <si>
    <t>بسباس أخضر</t>
  </si>
  <si>
    <t>شمام</t>
  </si>
  <si>
    <t>ـــ</t>
  </si>
  <si>
    <t>ذرة صفراء محلي</t>
  </si>
  <si>
    <t>ذرة حمراء محلي</t>
  </si>
  <si>
    <t>ذرة بيضاء محلي</t>
  </si>
  <si>
    <t>بسكويت ابو ولد محلي</t>
  </si>
  <si>
    <t>مكرونة المائدة محلي</t>
  </si>
  <si>
    <t>وحدة القياس</t>
  </si>
  <si>
    <t>كيلو</t>
  </si>
  <si>
    <t>سكر برازيلي</t>
  </si>
  <si>
    <t>قمح أبيض استرالي</t>
  </si>
  <si>
    <t>فراسلة</t>
  </si>
  <si>
    <t>كيس50 كجم</t>
  </si>
  <si>
    <t>شعير محلي</t>
  </si>
  <si>
    <t>ذرة شامية محلي (هند)</t>
  </si>
  <si>
    <t>كيس40 كجم</t>
  </si>
  <si>
    <t>كرتون 48*110 جم</t>
  </si>
  <si>
    <t>كرتون20*400 جم</t>
  </si>
  <si>
    <t>البقوليات</t>
  </si>
  <si>
    <t>صلصة معلب صيني</t>
  </si>
  <si>
    <t>48*198جم</t>
  </si>
  <si>
    <t>فول الممتاز محلي</t>
  </si>
  <si>
    <t>24*410جم</t>
  </si>
  <si>
    <t>فاصوليا الهناء محلي</t>
  </si>
  <si>
    <t>فاصوليا الممتاز محلي</t>
  </si>
  <si>
    <t>فول الهناء محلي</t>
  </si>
  <si>
    <t>بازيليا الهناء محلي</t>
  </si>
  <si>
    <t>بازيليا الممتاز محلي</t>
  </si>
  <si>
    <t>فاصوليا بيضاء مستورد</t>
  </si>
  <si>
    <t>فاصوليا حمراء مستورد</t>
  </si>
  <si>
    <t>فول مستورد</t>
  </si>
  <si>
    <t>حلبة مطحون محلي</t>
  </si>
  <si>
    <t>حلبة حب محلي</t>
  </si>
  <si>
    <t>عدس حب محلي (بلسن)</t>
  </si>
  <si>
    <t xml:space="preserve">عدس حب هندي </t>
  </si>
  <si>
    <t>كيس 18جم</t>
  </si>
  <si>
    <t>الـسـكـــــريـــــــــــــات</t>
  </si>
  <si>
    <t>زبيب رازقي</t>
  </si>
  <si>
    <t>زبيب رازقي مستورد</t>
  </si>
  <si>
    <t>كيلو 10</t>
  </si>
  <si>
    <t>زبيب بياض</t>
  </si>
  <si>
    <t>زبيب أسود</t>
  </si>
  <si>
    <t>تمر سعودي</t>
  </si>
  <si>
    <t>25كجم</t>
  </si>
  <si>
    <t>10كجم</t>
  </si>
  <si>
    <t>لوز أمريكي</t>
  </si>
  <si>
    <t>22كجم</t>
  </si>
  <si>
    <t>الالبان ومنتجاته</t>
  </si>
  <si>
    <t>حليب نيدو</t>
  </si>
  <si>
    <t>كرتون 6*2500جم</t>
  </si>
  <si>
    <t>كرتون 6*1800جم</t>
  </si>
  <si>
    <t>حليب الممتاز صغير</t>
  </si>
  <si>
    <t>48*170جم</t>
  </si>
  <si>
    <t>جبن أبو ولد</t>
  </si>
  <si>
    <t>24*140جم</t>
  </si>
  <si>
    <t>الزيــــــوت والـســــمــن</t>
  </si>
  <si>
    <t>زيت العربي السعودي</t>
  </si>
  <si>
    <t>لتر 1.8*6</t>
  </si>
  <si>
    <t>سمن البنت محلي</t>
  </si>
  <si>
    <t>14كيلو</t>
  </si>
  <si>
    <t>سمن القمرية محلي</t>
  </si>
  <si>
    <t xml:space="preserve">زبدة المائدة </t>
  </si>
  <si>
    <t>كرتون( 400كجم*24)</t>
  </si>
  <si>
    <t>الشاي والمنبهات</t>
  </si>
  <si>
    <t>شاي الكبوس</t>
  </si>
  <si>
    <t>شاي ليبتون</t>
  </si>
  <si>
    <t>قشر يمني</t>
  </si>
  <si>
    <t xml:space="preserve">سجائر غمدان </t>
  </si>
  <si>
    <t>سجائر كمران</t>
  </si>
  <si>
    <t>سجائر ردفان</t>
  </si>
  <si>
    <t>سجائر بال مال</t>
  </si>
  <si>
    <t>باكت 36</t>
  </si>
  <si>
    <t>عروسة</t>
  </si>
  <si>
    <t>الخضار والفواكة</t>
  </si>
  <si>
    <t>بطاط محلي</t>
  </si>
  <si>
    <t>طماط محلي</t>
  </si>
  <si>
    <t>بصل أحمر</t>
  </si>
  <si>
    <t>جزر</t>
  </si>
  <si>
    <t>بامية</t>
  </si>
  <si>
    <t>باذنجال</t>
  </si>
  <si>
    <t>كوسة</t>
  </si>
  <si>
    <t>بيبار</t>
  </si>
  <si>
    <t>كوبيش كبير</t>
  </si>
  <si>
    <t>كوبيش صغير</t>
  </si>
  <si>
    <t>موز</t>
  </si>
  <si>
    <t>باباي</t>
  </si>
  <si>
    <t>حبحب</t>
  </si>
  <si>
    <t>عنب عاصمي</t>
  </si>
  <si>
    <t>عنب أسود</t>
  </si>
  <si>
    <t>برتقال أبو سره</t>
  </si>
  <si>
    <t>يوسفي ماربي</t>
  </si>
  <si>
    <t>يوسفي صعده</t>
  </si>
  <si>
    <t>رمان</t>
  </si>
  <si>
    <t>20كجم</t>
  </si>
  <si>
    <t>24كجم</t>
  </si>
  <si>
    <t>5كجم</t>
  </si>
  <si>
    <t>8كجم</t>
  </si>
  <si>
    <t>شوالة/25كجم</t>
  </si>
  <si>
    <t>15كجم</t>
  </si>
  <si>
    <t>كيس/16كجم</t>
  </si>
  <si>
    <t>30كجم</t>
  </si>
  <si>
    <t>18كجم</t>
  </si>
  <si>
    <t>3-4كجم</t>
  </si>
  <si>
    <t>حليب نيدو بالعسل</t>
  </si>
  <si>
    <t>دقيق ابيض محلي السنابل</t>
  </si>
  <si>
    <t>عتر خارجي</t>
  </si>
  <si>
    <t xml:space="preserve">سجائر روثمان </t>
  </si>
  <si>
    <t>تفاح ايراني مستورد</t>
  </si>
  <si>
    <t>بصل أبيض</t>
  </si>
  <si>
    <t>تفاح احمر محلي</t>
  </si>
  <si>
    <t>عتر محلي</t>
  </si>
  <si>
    <t>الفارق</t>
  </si>
  <si>
    <t>مانجو أخرى (تيمور)</t>
  </si>
  <si>
    <t>نسبة الفارق</t>
  </si>
  <si>
    <t>نسبة الفرق</t>
  </si>
  <si>
    <t xml:space="preserve"> السلع الغذائية والخضار والفواكة ( جملة ) </t>
  </si>
  <si>
    <t xml:space="preserve"> السلع الغذائية والخضار والفواكة ( جملة )   </t>
  </si>
  <si>
    <t>أرز بستمي درجة أولى( الروبان )</t>
  </si>
  <si>
    <t>أرز بستمي درجة ثانية ( الفخامة )</t>
  </si>
  <si>
    <t>سجائر مالبورو</t>
  </si>
  <si>
    <t>أرز هندي ( مزة )</t>
  </si>
  <si>
    <t>مارس</t>
  </si>
  <si>
    <t>بن حب يمني (الحمادي)</t>
  </si>
  <si>
    <t>بن يمني مطحون(الحمادي)</t>
  </si>
  <si>
    <t>أبريل</t>
  </si>
  <si>
    <t>مايو</t>
  </si>
  <si>
    <t>يونيو</t>
  </si>
  <si>
    <t>بن حب عادي</t>
  </si>
  <si>
    <t>بن مطحون عادي</t>
  </si>
  <si>
    <t>يوليو</t>
  </si>
  <si>
    <t>عنب رازقي</t>
  </si>
  <si>
    <t>20 كجم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</si>
</sst>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36"/>
      <color theme="1"/>
      <name val="Times New Roman"/>
      <family val="1"/>
      <scheme val="major"/>
    </font>
    <font>
      <sz val="36"/>
      <color theme="1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7" tint="0.40000610370189521"/>
        </stop>
      </gradientFill>
    </fill>
    <fill>
      <gradientFill degree="90">
        <stop position="0">
          <color theme="0"/>
        </stop>
        <stop position="1">
          <color theme="8" tint="0.59999389629810485"/>
        </stop>
      </gradient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1" fontId="2" fillId="2" borderId="0" xfId="0" applyNumberFormat="1" applyFont="1" applyFill="1"/>
    <xf numFmtId="3" fontId="2" fillId="2" borderId="0" xfId="0" applyNumberFormat="1" applyFont="1" applyFill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rightToLeft="1" view="pageBreakPreview" topLeftCell="A27" zoomScale="40" zoomScaleNormal="30" zoomScaleSheetLayoutView="40" workbookViewId="0">
      <pane xSplit="20010" topLeftCell="Q1"/>
      <selection activeCell="B45" sqref="B45"/>
      <selection pane="topRight" sqref="A1:AF2"/>
    </sheetView>
  </sheetViews>
  <sheetFormatPr defaultRowHeight="45.75" x14ac:dyDescent="0.65"/>
  <cols>
    <col min="1" max="1" width="67.875" style="1" customWidth="1"/>
    <col min="2" max="2" width="55.5" style="1" customWidth="1"/>
    <col min="3" max="3" width="25.375" style="1" hidden="1" customWidth="1"/>
    <col min="4" max="4" width="22.5" style="1" hidden="1" customWidth="1"/>
    <col min="5" max="5" width="0.375" style="1" hidden="1" customWidth="1"/>
    <col min="6" max="7" width="24.125" style="2" hidden="1" customWidth="1"/>
    <col min="8" max="8" width="23.625" style="1" hidden="1" customWidth="1"/>
    <col min="9" max="9" width="26.75" style="1" hidden="1" customWidth="1"/>
    <col min="10" max="10" width="23.625" style="1" hidden="1" customWidth="1"/>
    <col min="11" max="11" width="25.625" style="5" hidden="1" customWidth="1"/>
    <col min="12" max="13" width="25.625" style="1" hidden="1" customWidth="1"/>
    <col min="14" max="14" width="25.625" style="5" hidden="1" customWidth="1"/>
    <col min="15" max="16" width="25.625" style="1" hidden="1" customWidth="1"/>
    <col min="17" max="17" width="25.625" style="5" customWidth="1"/>
    <col min="18" max="22" width="25.625" style="1" customWidth="1"/>
    <col min="23" max="16384" width="9" style="1"/>
  </cols>
  <sheetData>
    <row r="1" spans="1:22" x14ac:dyDescent="0.65">
      <c r="A1" s="15" t="s">
        <v>123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6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x14ac:dyDescent="0.65">
      <c r="A3" s="6" t="s">
        <v>0</v>
      </c>
      <c r="B3" s="9" t="s">
        <v>15</v>
      </c>
      <c r="C3" s="6" t="s">
        <v>1</v>
      </c>
      <c r="D3" s="6" t="s">
        <v>2</v>
      </c>
      <c r="E3" s="6" t="s">
        <v>3</v>
      </c>
      <c r="F3" s="6" t="s">
        <v>119</v>
      </c>
      <c r="G3" s="6" t="s">
        <v>122</v>
      </c>
      <c r="H3" s="6" t="s">
        <v>129</v>
      </c>
      <c r="I3" s="6" t="s">
        <v>119</v>
      </c>
      <c r="J3" s="6" t="s">
        <v>122</v>
      </c>
      <c r="K3" s="6" t="s">
        <v>132</v>
      </c>
      <c r="L3" s="6" t="s">
        <v>119</v>
      </c>
      <c r="M3" s="6" t="s">
        <v>122</v>
      </c>
      <c r="N3" s="6" t="s">
        <v>133</v>
      </c>
      <c r="O3" s="6" t="s">
        <v>119</v>
      </c>
      <c r="P3" s="6" t="s">
        <v>122</v>
      </c>
      <c r="Q3" s="6" t="s">
        <v>134</v>
      </c>
      <c r="R3" s="6" t="s">
        <v>119</v>
      </c>
      <c r="S3" s="6" t="s">
        <v>122</v>
      </c>
      <c r="T3" s="7" t="s">
        <v>137</v>
      </c>
      <c r="U3" s="7" t="s">
        <v>119</v>
      </c>
      <c r="V3" s="7" t="s">
        <v>122</v>
      </c>
    </row>
    <row r="4" spans="1:22" x14ac:dyDescent="0.65">
      <c r="A4" s="6" t="s">
        <v>5</v>
      </c>
      <c r="B4" s="9"/>
      <c r="C4" s="6" t="s">
        <v>9</v>
      </c>
      <c r="D4" s="6" t="s">
        <v>9</v>
      </c>
      <c r="E4" s="6" t="s">
        <v>9</v>
      </c>
      <c r="F4" s="6" t="s">
        <v>9</v>
      </c>
      <c r="G4" s="6" t="s">
        <v>9</v>
      </c>
      <c r="H4" s="6" t="s">
        <v>9</v>
      </c>
      <c r="I4" s="6" t="s">
        <v>9</v>
      </c>
      <c r="J4" s="6" t="s">
        <v>9</v>
      </c>
      <c r="K4" s="6" t="s">
        <v>9</v>
      </c>
      <c r="L4" s="6" t="s">
        <v>9</v>
      </c>
      <c r="M4" s="6" t="s">
        <v>9</v>
      </c>
      <c r="N4" s="6" t="s">
        <v>9</v>
      </c>
      <c r="O4" s="6" t="s">
        <v>9</v>
      </c>
      <c r="P4" s="6" t="s">
        <v>9</v>
      </c>
      <c r="Q4" s="6" t="s">
        <v>9</v>
      </c>
      <c r="R4" s="6" t="s">
        <v>9</v>
      </c>
      <c r="S4" s="6" t="s">
        <v>9</v>
      </c>
      <c r="T4" s="7" t="s">
        <v>9</v>
      </c>
      <c r="U4" s="7" t="s">
        <v>9</v>
      </c>
      <c r="V4" s="7" t="s">
        <v>9</v>
      </c>
    </row>
    <row r="5" spans="1:22" x14ac:dyDescent="0.65">
      <c r="A5" s="6" t="s">
        <v>4</v>
      </c>
      <c r="B5" s="6" t="s">
        <v>19</v>
      </c>
      <c r="C5" s="6">
        <v>18500</v>
      </c>
      <c r="D5" s="6">
        <v>18567</v>
      </c>
      <c r="E5" s="6">
        <v>22350</v>
      </c>
      <c r="F5" s="6">
        <f>(E5-D5)</f>
        <v>3783</v>
      </c>
      <c r="G5" s="6">
        <f>(E5/D5)*100</f>
        <v>120.37485862013249</v>
      </c>
      <c r="H5" s="6">
        <v>24166</v>
      </c>
      <c r="I5" s="6">
        <f t="shared" ref="I5:I17" si="0">(H5-E5)</f>
        <v>1816</v>
      </c>
      <c r="J5" s="6">
        <f t="shared" ref="J5:J17" si="1">(H5/E5)*100</f>
        <v>108.12527964205816</v>
      </c>
      <c r="K5" s="8">
        <v>25000</v>
      </c>
      <c r="L5" s="6">
        <f>(K5-H5)</f>
        <v>834</v>
      </c>
      <c r="M5" s="6">
        <f>(K5/H5)*100</f>
        <v>103.45112968633619</v>
      </c>
      <c r="N5" s="8">
        <v>25000</v>
      </c>
      <c r="O5" s="6">
        <f>(N5-K5)</f>
        <v>0</v>
      </c>
      <c r="P5" s="6">
        <f>(N5/K5)*100</f>
        <v>100</v>
      </c>
      <c r="Q5" s="8">
        <v>25000</v>
      </c>
      <c r="R5" s="6">
        <f t="shared" ref="R5:R43" si="2">(Q5-N5)</f>
        <v>0</v>
      </c>
      <c r="S5" s="6">
        <f t="shared" ref="S5:S43" si="3">(Q5/N5)*100</f>
        <v>100</v>
      </c>
      <c r="T5" s="7">
        <v>25000</v>
      </c>
      <c r="U5" s="7">
        <f t="shared" ref="U5:U43" si="4">(T5-Q5)</f>
        <v>0</v>
      </c>
      <c r="V5" s="7">
        <f t="shared" ref="V5:V43" si="5">(T5/Q5)*100</f>
        <v>100</v>
      </c>
    </row>
    <row r="6" spans="1:22" x14ac:dyDescent="0.65">
      <c r="A6" s="6" t="s">
        <v>18</v>
      </c>
      <c r="B6" s="6" t="s">
        <v>20</v>
      </c>
      <c r="C6" s="6">
        <v>32000</v>
      </c>
      <c r="D6" s="6">
        <v>32333</v>
      </c>
      <c r="E6" s="6">
        <v>32500</v>
      </c>
      <c r="F6" s="6">
        <f t="shared" ref="F6:F34" si="6">(E6-D6)</f>
        <v>167</v>
      </c>
      <c r="G6" s="6">
        <f t="shared" ref="G6:G43" si="7">(E6/D6)*100</f>
        <v>100.51650017010485</v>
      </c>
      <c r="H6" s="6">
        <v>32500</v>
      </c>
      <c r="I6" s="6">
        <f t="shared" si="0"/>
        <v>0</v>
      </c>
      <c r="J6" s="6">
        <f t="shared" si="1"/>
        <v>100</v>
      </c>
      <c r="K6" s="8">
        <v>32833</v>
      </c>
      <c r="L6" s="6">
        <f t="shared" ref="L6:L43" si="8">(K6-H6)</f>
        <v>333</v>
      </c>
      <c r="M6" s="6">
        <f t="shared" ref="M6:M43" si="9">(K6/H6)*100</f>
        <v>101.02461538461537</v>
      </c>
      <c r="N6" s="8">
        <v>35667</v>
      </c>
      <c r="O6" s="6">
        <f t="shared" ref="O6:O43" si="10">(N6-K6)</f>
        <v>2834</v>
      </c>
      <c r="P6" s="6">
        <f t="shared" ref="P6:P43" si="11">(N6/K6)*100</f>
        <v>108.63155971126611</v>
      </c>
      <c r="Q6" s="8">
        <v>36500</v>
      </c>
      <c r="R6" s="6">
        <f t="shared" si="2"/>
        <v>833</v>
      </c>
      <c r="S6" s="6">
        <f t="shared" si="3"/>
        <v>102.33549219166176</v>
      </c>
      <c r="T6" s="7">
        <v>37167</v>
      </c>
      <c r="U6" s="7">
        <f t="shared" si="4"/>
        <v>667</v>
      </c>
      <c r="V6" s="7">
        <f t="shared" si="5"/>
        <v>101.82739726027397</v>
      </c>
    </row>
    <row r="7" spans="1:22" x14ac:dyDescent="0.65">
      <c r="A7" s="6" t="s">
        <v>21</v>
      </c>
      <c r="B7" s="6" t="s">
        <v>19</v>
      </c>
      <c r="C7" s="6">
        <v>18500</v>
      </c>
      <c r="D7" s="6">
        <v>17667</v>
      </c>
      <c r="E7" s="6">
        <v>18600</v>
      </c>
      <c r="F7" s="6">
        <f t="shared" si="6"/>
        <v>933</v>
      </c>
      <c r="G7" s="6">
        <f t="shared" si="7"/>
        <v>105.28103243335032</v>
      </c>
      <c r="H7" s="6">
        <v>18566</v>
      </c>
      <c r="I7" s="6">
        <f t="shared" si="0"/>
        <v>-34</v>
      </c>
      <c r="J7" s="6">
        <f t="shared" si="1"/>
        <v>99.817204301075265</v>
      </c>
      <c r="K7" s="8">
        <v>18500</v>
      </c>
      <c r="L7" s="6">
        <f t="shared" si="8"/>
        <v>-66</v>
      </c>
      <c r="M7" s="6">
        <f t="shared" si="9"/>
        <v>99.644511472584298</v>
      </c>
      <c r="N7" s="8">
        <v>18580</v>
      </c>
      <c r="O7" s="6">
        <f t="shared" si="10"/>
        <v>80</v>
      </c>
      <c r="P7" s="6">
        <f t="shared" si="11"/>
        <v>100.43243243243242</v>
      </c>
      <c r="Q7" s="8">
        <v>18500</v>
      </c>
      <c r="R7" s="6">
        <f t="shared" si="2"/>
        <v>-80</v>
      </c>
      <c r="S7" s="6">
        <f t="shared" si="3"/>
        <v>99.569429494079657</v>
      </c>
      <c r="T7" s="7">
        <v>18733</v>
      </c>
      <c r="U7" s="7">
        <f t="shared" si="4"/>
        <v>233</v>
      </c>
      <c r="V7" s="7">
        <f t="shared" si="5"/>
        <v>101.25945945945946</v>
      </c>
    </row>
    <row r="8" spans="1:22" x14ac:dyDescent="0.65">
      <c r="A8" s="6" t="s">
        <v>12</v>
      </c>
      <c r="B8" s="6" t="s">
        <v>19</v>
      </c>
      <c r="C8" s="6">
        <v>18500</v>
      </c>
      <c r="D8" s="6">
        <v>18500</v>
      </c>
      <c r="E8" s="6">
        <v>22500</v>
      </c>
      <c r="F8" s="6">
        <f t="shared" si="6"/>
        <v>4000</v>
      </c>
      <c r="G8" s="6">
        <f t="shared" si="7"/>
        <v>121.62162162162163</v>
      </c>
      <c r="H8" s="6">
        <v>25000</v>
      </c>
      <c r="I8" s="6">
        <f t="shared" si="0"/>
        <v>2500</v>
      </c>
      <c r="J8" s="6">
        <f t="shared" si="1"/>
        <v>111.11111111111111</v>
      </c>
      <c r="K8" s="8">
        <v>25000</v>
      </c>
      <c r="L8" s="6">
        <f t="shared" si="8"/>
        <v>0</v>
      </c>
      <c r="M8" s="6">
        <f t="shared" si="9"/>
        <v>100</v>
      </c>
      <c r="N8" s="8">
        <v>25000</v>
      </c>
      <c r="O8" s="6">
        <f t="shared" si="10"/>
        <v>0</v>
      </c>
      <c r="P8" s="6">
        <f t="shared" si="11"/>
        <v>100</v>
      </c>
      <c r="Q8" s="8">
        <v>25000</v>
      </c>
      <c r="R8" s="6">
        <f t="shared" si="2"/>
        <v>0</v>
      </c>
      <c r="S8" s="6">
        <f t="shared" si="3"/>
        <v>100</v>
      </c>
      <c r="T8" s="7">
        <v>25000</v>
      </c>
      <c r="U8" s="7">
        <f t="shared" si="4"/>
        <v>0</v>
      </c>
      <c r="V8" s="7">
        <f t="shared" si="5"/>
        <v>100</v>
      </c>
    </row>
    <row r="9" spans="1:22" x14ac:dyDescent="0.65">
      <c r="A9" s="6" t="s">
        <v>11</v>
      </c>
      <c r="B9" s="6" t="s">
        <v>19</v>
      </c>
      <c r="C9" s="6">
        <v>18500</v>
      </c>
      <c r="D9" s="6">
        <v>18333</v>
      </c>
      <c r="E9" s="6">
        <v>22500</v>
      </c>
      <c r="F9" s="6">
        <f t="shared" si="6"/>
        <v>4167</v>
      </c>
      <c r="G9" s="6">
        <f t="shared" si="7"/>
        <v>122.72950417280315</v>
      </c>
      <c r="H9" s="6">
        <v>25000</v>
      </c>
      <c r="I9" s="6">
        <f t="shared" si="0"/>
        <v>2500</v>
      </c>
      <c r="J9" s="6">
        <f t="shared" si="1"/>
        <v>111.11111111111111</v>
      </c>
      <c r="K9" s="8">
        <v>25000</v>
      </c>
      <c r="L9" s="6">
        <f t="shared" si="8"/>
        <v>0</v>
      </c>
      <c r="M9" s="6">
        <f t="shared" si="9"/>
        <v>100</v>
      </c>
      <c r="N9" s="8">
        <v>25000</v>
      </c>
      <c r="O9" s="6">
        <f t="shared" si="10"/>
        <v>0</v>
      </c>
      <c r="P9" s="6">
        <f t="shared" si="11"/>
        <v>100</v>
      </c>
      <c r="Q9" s="8">
        <v>25000</v>
      </c>
      <c r="R9" s="6">
        <f t="shared" si="2"/>
        <v>0</v>
      </c>
      <c r="S9" s="6">
        <f t="shared" si="3"/>
        <v>100</v>
      </c>
      <c r="T9" s="7">
        <v>25000</v>
      </c>
      <c r="U9" s="7">
        <f t="shared" si="4"/>
        <v>0</v>
      </c>
      <c r="V9" s="7">
        <f t="shared" si="5"/>
        <v>100</v>
      </c>
    </row>
    <row r="10" spans="1:22" x14ac:dyDescent="0.65">
      <c r="A10" s="6" t="s">
        <v>10</v>
      </c>
      <c r="B10" s="6" t="s">
        <v>19</v>
      </c>
      <c r="C10" s="6">
        <v>17500</v>
      </c>
      <c r="D10" s="6">
        <v>17500</v>
      </c>
      <c r="E10" s="6">
        <v>18500</v>
      </c>
      <c r="F10" s="6">
        <f t="shared" si="6"/>
        <v>1000</v>
      </c>
      <c r="G10" s="6">
        <f t="shared" si="7"/>
        <v>105.71428571428572</v>
      </c>
      <c r="H10" s="6">
        <v>21200</v>
      </c>
      <c r="I10" s="6">
        <f t="shared" si="0"/>
        <v>2700</v>
      </c>
      <c r="J10" s="6">
        <f t="shared" si="1"/>
        <v>114.5945945945946</v>
      </c>
      <c r="K10" s="8">
        <v>18500</v>
      </c>
      <c r="L10" s="6">
        <f t="shared" si="8"/>
        <v>-2700</v>
      </c>
      <c r="M10" s="6">
        <f t="shared" si="9"/>
        <v>87.264150943396217</v>
      </c>
      <c r="N10" s="8">
        <v>18580</v>
      </c>
      <c r="O10" s="6">
        <f t="shared" si="10"/>
        <v>80</v>
      </c>
      <c r="P10" s="6">
        <f t="shared" si="11"/>
        <v>100.43243243243242</v>
      </c>
      <c r="Q10" s="8">
        <v>22500</v>
      </c>
      <c r="R10" s="6">
        <f t="shared" si="2"/>
        <v>3920</v>
      </c>
      <c r="S10" s="6">
        <f t="shared" si="3"/>
        <v>121.09795479009688</v>
      </c>
      <c r="T10" s="7">
        <v>22500</v>
      </c>
      <c r="U10" s="7">
        <f t="shared" si="4"/>
        <v>0</v>
      </c>
      <c r="V10" s="7">
        <f t="shared" si="5"/>
        <v>100</v>
      </c>
    </row>
    <row r="11" spans="1:22" x14ac:dyDescent="0.65">
      <c r="A11" s="6" t="s">
        <v>22</v>
      </c>
      <c r="B11" s="6" t="s">
        <v>19</v>
      </c>
      <c r="C11" s="6">
        <v>15000</v>
      </c>
      <c r="D11" s="6">
        <v>15000</v>
      </c>
      <c r="E11" s="6">
        <v>17500</v>
      </c>
      <c r="F11" s="6">
        <f t="shared" si="6"/>
        <v>2500</v>
      </c>
      <c r="G11" s="6">
        <f t="shared" si="7"/>
        <v>116.66666666666667</v>
      </c>
      <c r="H11" s="6">
        <v>18500</v>
      </c>
      <c r="I11" s="6">
        <f t="shared" si="0"/>
        <v>1000</v>
      </c>
      <c r="J11" s="6">
        <f t="shared" si="1"/>
        <v>105.71428571428572</v>
      </c>
      <c r="K11" s="8">
        <v>17500</v>
      </c>
      <c r="L11" s="6">
        <f t="shared" si="8"/>
        <v>-1000</v>
      </c>
      <c r="M11" s="6">
        <f t="shared" si="9"/>
        <v>94.594594594594597</v>
      </c>
      <c r="N11" s="8">
        <v>18500</v>
      </c>
      <c r="O11" s="6">
        <f t="shared" si="10"/>
        <v>1000</v>
      </c>
      <c r="P11" s="6">
        <f t="shared" si="11"/>
        <v>105.71428571428572</v>
      </c>
      <c r="Q11" s="8">
        <v>18750</v>
      </c>
      <c r="R11" s="6">
        <f t="shared" si="2"/>
        <v>250</v>
      </c>
      <c r="S11" s="6">
        <f t="shared" si="3"/>
        <v>101.35135135135135</v>
      </c>
      <c r="T11" s="7">
        <v>16200</v>
      </c>
      <c r="U11" s="7">
        <f t="shared" si="4"/>
        <v>-2550</v>
      </c>
      <c r="V11" s="7">
        <f t="shared" si="5"/>
        <v>86.4</v>
      </c>
    </row>
    <row r="12" spans="1:22" x14ac:dyDescent="0.65">
      <c r="A12" s="6" t="s">
        <v>112</v>
      </c>
      <c r="B12" s="6" t="s">
        <v>20</v>
      </c>
      <c r="C12" s="6">
        <v>38600</v>
      </c>
      <c r="D12" s="6">
        <v>38833</v>
      </c>
      <c r="E12" s="6">
        <v>42000</v>
      </c>
      <c r="F12" s="6">
        <f t="shared" si="6"/>
        <v>3167</v>
      </c>
      <c r="G12" s="6">
        <f t="shared" si="7"/>
        <v>108.15543481059923</v>
      </c>
      <c r="H12" s="6">
        <v>42500</v>
      </c>
      <c r="I12" s="6">
        <f t="shared" si="0"/>
        <v>500</v>
      </c>
      <c r="J12" s="6">
        <f t="shared" si="1"/>
        <v>101.19047619047619</v>
      </c>
      <c r="K12" s="8">
        <v>42000</v>
      </c>
      <c r="L12" s="6">
        <f t="shared" si="8"/>
        <v>-500</v>
      </c>
      <c r="M12" s="6">
        <f t="shared" si="9"/>
        <v>98.82352941176471</v>
      </c>
      <c r="N12" s="8">
        <v>42500</v>
      </c>
      <c r="O12" s="6">
        <f t="shared" si="10"/>
        <v>500</v>
      </c>
      <c r="P12" s="6">
        <f t="shared" si="11"/>
        <v>101.19047619047619</v>
      </c>
      <c r="Q12" s="8">
        <v>43500</v>
      </c>
      <c r="R12" s="6">
        <f t="shared" si="2"/>
        <v>1000</v>
      </c>
      <c r="S12" s="6">
        <f t="shared" si="3"/>
        <v>102.35294117647058</v>
      </c>
      <c r="T12" s="7">
        <v>46000</v>
      </c>
      <c r="U12" s="7">
        <f t="shared" si="4"/>
        <v>2500</v>
      </c>
      <c r="V12" s="7">
        <f t="shared" si="5"/>
        <v>105.74712643678161</v>
      </c>
    </row>
    <row r="13" spans="1:22" x14ac:dyDescent="0.65">
      <c r="A13" s="6" t="s">
        <v>125</v>
      </c>
      <c r="B13" s="6" t="s">
        <v>23</v>
      </c>
      <c r="C13" s="6">
        <v>84300</v>
      </c>
      <c r="D13" s="6">
        <v>84000</v>
      </c>
      <c r="E13" s="6">
        <v>95000</v>
      </c>
      <c r="F13" s="6">
        <f t="shared" si="6"/>
        <v>11000</v>
      </c>
      <c r="G13" s="6">
        <f t="shared" si="7"/>
        <v>113.09523809523809</v>
      </c>
      <c r="H13" s="6">
        <v>95000</v>
      </c>
      <c r="I13" s="6">
        <f t="shared" si="0"/>
        <v>0</v>
      </c>
      <c r="J13" s="6">
        <f t="shared" si="1"/>
        <v>100</v>
      </c>
      <c r="K13" s="8">
        <v>95000</v>
      </c>
      <c r="L13" s="6">
        <f t="shared" si="8"/>
        <v>0</v>
      </c>
      <c r="M13" s="6">
        <f t="shared" si="9"/>
        <v>100</v>
      </c>
      <c r="N13" s="8">
        <v>95000</v>
      </c>
      <c r="O13" s="6">
        <f t="shared" si="10"/>
        <v>0</v>
      </c>
      <c r="P13" s="6">
        <f t="shared" si="11"/>
        <v>100</v>
      </c>
      <c r="Q13" s="8">
        <v>97000</v>
      </c>
      <c r="R13" s="6">
        <f t="shared" si="2"/>
        <v>2000</v>
      </c>
      <c r="S13" s="6">
        <f t="shared" si="3"/>
        <v>102.10526315789474</v>
      </c>
      <c r="T13" s="7">
        <v>102000</v>
      </c>
      <c r="U13" s="7">
        <f t="shared" si="4"/>
        <v>5000</v>
      </c>
      <c r="V13" s="7">
        <f t="shared" si="5"/>
        <v>105.15463917525774</v>
      </c>
    </row>
    <row r="14" spans="1:22" x14ac:dyDescent="0.65">
      <c r="A14" s="6" t="s">
        <v>126</v>
      </c>
      <c r="B14" s="6" t="s">
        <v>23</v>
      </c>
      <c r="C14" s="6">
        <v>42666</v>
      </c>
      <c r="D14" s="6">
        <v>82000</v>
      </c>
      <c r="E14" s="6">
        <v>91000</v>
      </c>
      <c r="F14" s="6">
        <f t="shared" si="6"/>
        <v>9000</v>
      </c>
      <c r="G14" s="6">
        <f t="shared" si="7"/>
        <v>110.97560975609757</v>
      </c>
      <c r="H14" s="6">
        <v>92000</v>
      </c>
      <c r="I14" s="6">
        <f t="shared" si="0"/>
        <v>1000</v>
      </c>
      <c r="J14" s="6">
        <f t="shared" si="1"/>
        <v>101.09890109890109</v>
      </c>
      <c r="K14" s="8">
        <v>92000</v>
      </c>
      <c r="L14" s="6">
        <f t="shared" si="8"/>
        <v>0</v>
      </c>
      <c r="M14" s="6">
        <f t="shared" si="9"/>
        <v>100</v>
      </c>
      <c r="N14" s="8">
        <v>92000</v>
      </c>
      <c r="O14" s="6">
        <f t="shared" si="10"/>
        <v>0</v>
      </c>
      <c r="P14" s="6">
        <f t="shared" si="11"/>
        <v>100</v>
      </c>
      <c r="Q14" s="8">
        <v>93000</v>
      </c>
      <c r="R14" s="6">
        <f t="shared" si="2"/>
        <v>1000</v>
      </c>
      <c r="S14" s="6">
        <f t="shared" si="3"/>
        <v>101.08695652173914</v>
      </c>
      <c r="T14" s="7">
        <v>98000</v>
      </c>
      <c r="U14" s="7">
        <f t="shared" si="4"/>
        <v>5000</v>
      </c>
      <c r="V14" s="7">
        <f t="shared" si="5"/>
        <v>105.3763440860215</v>
      </c>
    </row>
    <row r="15" spans="1:22" x14ac:dyDescent="0.65">
      <c r="A15" s="6" t="s">
        <v>128</v>
      </c>
      <c r="B15" s="6" t="s">
        <v>23</v>
      </c>
      <c r="C15" s="6">
        <v>83000</v>
      </c>
      <c r="D15" s="6">
        <v>83000</v>
      </c>
      <c r="E15" s="6">
        <v>96000</v>
      </c>
      <c r="F15" s="6">
        <f t="shared" si="6"/>
        <v>13000</v>
      </c>
      <c r="G15" s="6">
        <f t="shared" si="7"/>
        <v>115.66265060240963</v>
      </c>
      <c r="H15" s="6">
        <v>95000</v>
      </c>
      <c r="I15" s="6">
        <f t="shared" si="0"/>
        <v>-1000</v>
      </c>
      <c r="J15" s="6">
        <f t="shared" si="1"/>
        <v>98.958333333333343</v>
      </c>
      <c r="K15" s="8">
        <v>95000</v>
      </c>
      <c r="L15" s="6">
        <f t="shared" si="8"/>
        <v>0</v>
      </c>
      <c r="M15" s="6">
        <f t="shared" si="9"/>
        <v>100</v>
      </c>
      <c r="N15" s="8">
        <v>95000</v>
      </c>
      <c r="O15" s="6">
        <f t="shared" si="10"/>
        <v>0</v>
      </c>
      <c r="P15" s="6">
        <f t="shared" si="11"/>
        <v>100</v>
      </c>
      <c r="Q15" s="8">
        <v>97000</v>
      </c>
      <c r="R15" s="6">
        <f t="shared" si="2"/>
        <v>2000</v>
      </c>
      <c r="S15" s="6">
        <f t="shared" si="3"/>
        <v>102.10526315789474</v>
      </c>
      <c r="T15" s="7">
        <v>101000</v>
      </c>
      <c r="U15" s="7">
        <f t="shared" si="4"/>
        <v>4000</v>
      </c>
      <c r="V15" s="7">
        <f t="shared" si="5"/>
        <v>104.1237113402062</v>
      </c>
    </row>
    <row r="16" spans="1:22" x14ac:dyDescent="0.65">
      <c r="A16" s="6" t="s">
        <v>13</v>
      </c>
      <c r="B16" s="6" t="s">
        <v>24</v>
      </c>
      <c r="C16" s="6">
        <v>26500</v>
      </c>
      <c r="D16" s="6">
        <v>26500</v>
      </c>
      <c r="E16" s="6">
        <v>24500</v>
      </c>
      <c r="F16" s="6">
        <f t="shared" si="6"/>
        <v>-2000</v>
      </c>
      <c r="G16" s="6">
        <f t="shared" si="7"/>
        <v>92.452830188679243</v>
      </c>
      <c r="H16" s="6">
        <v>24500</v>
      </c>
      <c r="I16" s="6">
        <f t="shared" si="0"/>
        <v>0</v>
      </c>
      <c r="J16" s="6">
        <f t="shared" si="1"/>
        <v>100</v>
      </c>
      <c r="K16" s="8">
        <v>24500</v>
      </c>
      <c r="L16" s="6">
        <f t="shared" si="8"/>
        <v>0</v>
      </c>
      <c r="M16" s="6">
        <f t="shared" si="9"/>
        <v>100</v>
      </c>
      <c r="N16" s="8">
        <v>24500</v>
      </c>
      <c r="O16" s="6">
        <f t="shared" si="10"/>
        <v>0</v>
      </c>
      <c r="P16" s="6">
        <f t="shared" si="11"/>
        <v>100</v>
      </c>
      <c r="Q16" s="8">
        <v>24500</v>
      </c>
      <c r="R16" s="6">
        <f t="shared" si="2"/>
        <v>0</v>
      </c>
      <c r="S16" s="6">
        <f t="shared" si="3"/>
        <v>100</v>
      </c>
      <c r="T16" s="7">
        <v>29000</v>
      </c>
      <c r="U16" s="7">
        <f t="shared" si="4"/>
        <v>4500</v>
      </c>
      <c r="V16" s="7">
        <f t="shared" si="5"/>
        <v>118.36734693877551</v>
      </c>
    </row>
    <row r="17" spans="1:22" x14ac:dyDescent="0.65">
      <c r="A17" s="6" t="s">
        <v>14</v>
      </c>
      <c r="B17" s="6" t="s">
        <v>25</v>
      </c>
      <c r="C17" s="6">
        <v>13800</v>
      </c>
      <c r="D17" s="6">
        <v>13800</v>
      </c>
      <c r="E17" s="6">
        <v>15000</v>
      </c>
      <c r="F17" s="6">
        <f t="shared" si="6"/>
        <v>1200</v>
      </c>
      <c r="G17" s="6">
        <f t="shared" si="7"/>
        <v>108.69565217391303</v>
      </c>
      <c r="H17" s="6">
        <v>15000</v>
      </c>
      <c r="I17" s="6">
        <f t="shared" si="0"/>
        <v>0</v>
      </c>
      <c r="J17" s="6">
        <f t="shared" si="1"/>
        <v>100</v>
      </c>
      <c r="K17" s="8">
        <v>15500</v>
      </c>
      <c r="L17" s="6">
        <f t="shared" si="8"/>
        <v>500</v>
      </c>
      <c r="M17" s="6">
        <f t="shared" si="9"/>
        <v>103.33333333333334</v>
      </c>
      <c r="N17" s="8">
        <v>16000</v>
      </c>
      <c r="O17" s="6">
        <f t="shared" si="10"/>
        <v>500</v>
      </c>
      <c r="P17" s="6">
        <f t="shared" si="11"/>
        <v>103.2258064516129</v>
      </c>
      <c r="Q17" s="8">
        <v>18500</v>
      </c>
      <c r="R17" s="6">
        <f t="shared" si="2"/>
        <v>2500</v>
      </c>
      <c r="S17" s="6">
        <f t="shared" si="3"/>
        <v>115.625</v>
      </c>
      <c r="T17" s="7">
        <v>18000</v>
      </c>
      <c r="U17" s="7">
        <f t="shared" si="4"/>
        <v>-500</v>
      </c>
      <c r="V17" s="7">
        <f t="shared" si="5"/>
        <v>97.297297297297305</v>
      </c>
    </row>
    <row r="18" spans="1:22" x14ac:dyDescent="0.65">
      <c r="A18" s="10" t="s">
        <v>26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2"/>
    </row>
    <row r="19" spans="1:22" x14ac:dyDescent="0.65">
      <c r="A19" s="6" t="s">
        <v>27</v>
      </c>
      <c r="B19" s="6" t="s">
        <v>28</v>
      </c>
      <c r="C19" s="6">
        <v>0</v>
      </c>
      <c r="D19" s="6">
        <v>0</v>
      </c>
      <c r="E19" s="6">
        <v>0</v>
      </c>
      <c r="F19" s="6">
        <f t="shared" si="6"/>
        <v>0</v>
      </c>
      <c r="G19" s="6">
        <v>0</v>
      </c>
      <c r="H19" s="6">
        <v>0</v>
      </c>
      <c r="I19" s="6">
        <f t="shared" ref="I19:I34" si="12">(H19-E19)</f>
        <v>0</v>
      </c>
      <c r="J19" s="6">
        <v>0</v>
      </c>
      <c r="K19" s="8">
        <v>0</v>
      </c>
      <c r="L19" s="6">
        <f t="shared" si="8"/>
        <v>0</v>
      </c>
      <c r="M19" s="6">
        <v>0</v>
      </c>
      <c r="N19" s="8">
        <v>0</v>
      </c>
      <c r="O19" s="6">
        <f t="shared" si="10"/>
        <v>0</v>
      </c>
      <c r="P19" s="6">
        <v>0</v>
      </c>
      <c r="Q19" s="8">
        <v>0</v>
      </c>
      <c r="R19" s="6">
        <f t="shared" si="2"/>
        <v>0</v>
      </c>
      <c r="S19" s="6">
        <v>0</v>
      </c>
      <c r="T19" s="7">
        <v>0</v>
      </c>
      <c r="U19" s="7">
        <f t="shared" si="4"/>
        <v>0</v>
      </c>
      <c r="V19" s="7">
        <v>0</v>
      </c>
    </row>
    <row r="20" spans="1:22" x14ac:dyDescent="0.65">
      <c r="A20" s="6" t="s">
        <v>29</v>
      </c>
      <c r="B20" s="6" t="s">
        <v>30</v>
      </c>
      <c r="C20" s="6">
        <v>0</v>
      </c>
      <c r="D20" s="6">
        <v>0</v>
      </c>
      <c r="E20" s="6">
        <v>0</v>
      </c>
      <c r="F20" s="6">
        <f t="shared" si="6"/>
        <v>0</v>
      </c>
      <c r="G20" s="6">
        <v>0</v>
      </c>
      <c r="H20" s="6">
        <v>0</v>
      </c>
      <c r="I20" s="6">
        <f t="shared" si="12"/>
        <v>0</v>
      </c>
      <c r="J20" s="6">
        <v>0</v>
      </c>
      <c r="K20" s="8">
        <v>0</v>
      </c>
      <c r="L20" s="6">
        <f t="shared" si="8"/>
        <v>0</v>
      </c>
      <c r="M20" s="6">
        <v>0</v>
      </c>
      <c r="N20" s="8">
        <v>0</v>
      </c>
      <c r="O20" s="6">
        <f t="shared" si="10"/>
        <v>0</v>
      </c>
      <c r="P20" s="6">
        <v>0</v>
      </c>
      <c r="Q20" s="8">
        <v>0</v>
      </c>
      <c r="R20" s="6">
        <f t="shared" si="2"/>
        <v>0</v>
      </c>
      <c r="S20" s="6">
        <v>0</v>
      </c>
      <c r="T20" s="7">
        <v>0</v>
      </c>
      <c r="U20" s="7">
        <f t="shared" si="4"/>
        <v>0</v>
      </c>
      <c r="V20" s="7">
        <v>0</v>
      </c>
    </row>
    <row r="21" spans="1:22" x14ac:dyDescent="0.65">
      <c r="A21" s="6" t="s">
        <v>35</v>
      </c>
      <c r="B21" s="6" t="s">
        <v>30</v>
      </c>
      <c r="C21" s="6">
        <v>0</v>
      </c>
      <c r="D21" s="6">
        <v>0</v>
      </c>
      <c r="E21" s="6">
        <v>0</v>
      </c>
      <c r="F21" s="6">
        <f t="shared" si="6"/>
        <v>0</v>
      </c>
      <c r="G21" s="6">
        <v>0</v>
      </c>
      <c r="H21" s="6">
        <v>0</v>
      </c>
      <c r="I21" s="6">
        <f t="shared" si="12"/>
        <v>0</v>
      </c>
      <c r="J21" s="6">
        <v>0</v>
      </c>
      <c r="K21" s="8">
        <v>0</v>
      </c>
      <c r="L21" s="6">
        <f t="shared" si="8"/>
        <v>0</v>
      </c>
      <c r="M21" s="6">
        <v>0</v>
      </c>
      <c r="N21" s="8">
        <v>0</v>
      </c>
      <c r="O21" s="6">
        <f t="shared" si="10"/>
        <v>0</v>
      </c>
      <c r="P21" s="6">
        <v>0</v>
      </c>
      <c r="Q21" s="8">
        <v>0</v>
      </c>
      <c r="R21" s="6">
        <f t="shared" si="2"/>
        <v>0</v>
      </c>
      <c r="S21" s="6">
        <v>0</v>
      </c>
      <c r="T21" s="7">
        <v>0</v>
      </c>
      <c r="U21" s="7">
        <f t="shared" si="4"/>
        <v>0</v>
      </c>
      <c r="V21" s="7">
        <v>0</v>
      </c>
    </row>
    <row r="22" spans="1:22" x14ac:dyDescent="0.65">
      <c r="A22" s="6" t="s">
        <v>31</v>
      </c>
      <c r="B22" s="6" t="s">
        <v>30</v>
      </c>
      <c r="C22" s="6">
        <v>18833</v>
      </c>
      <c r="D22" s="6">
        <v>18000</v>
      </c>
      <c r="E22" s="6">
        <v>19500</v>
      </c>
      <c r="F22" s="6">
        <f t="shared" si="6"/>
        <v>1500</v>
      </c>
      <c r="G22" s="6">
        <f t="shared" si="7"/>
        <v>108.33333333333333</v>
      </c>
      <c r="H22" s="6">
        <v>19500</v>
      </c>
      <c r="I22" s="6">
        <f t="shared" si="12"/>
        <v>0</v>
      </c>
      <c r="J22" s="6">
        <f>(H22/E22)*100</f>
        <v>100</v>
      </c>
      <c r="K22" s="8">
        <v>19500</v>
      </c>
      <c r="L22" s="6">
        <f t="shared" si="8"/>
        <v>0</v>
      </c>
      <c r="M22" s="6">
        <f t="shared" si="9"/>
        <v>100</v>
      </c>
      <c r="N22" s="8">
        <v>21500</v>
      </c>
      <c r="O22" s="6">
        <f t="shared" si="10"/>
        <v>2000</v>
      </c>
      <c r="P22" s="6">
        <f t="shared" si="11"/>
        <v>110.25641025641026</v>
      </c>
      <c r="Q22" s="8">
        <v>19500</v>
      </c>
      <c r="R22" s="6">
        <f t="shared" si="2"/>
        <v>-2000</v>
      </c>
      <c r="S22" s="6">
        <f t="shared" si="3"/>
        <v>90.697674418604649</v>
      </c>
      <c r="T22" s="7">
        <v>24800</v>
      </c>
      <c r="U22" s="7">
        <f t="shared" si="4"/>
        <v>5300</v>
      </c>
      <c r="V22" s="7">
        <f t="shared" si="5"/>
        <v>127.17948717948717</v>
      </c>
    </row>
    <row r="23" spans="1:22" x14ac:dyDescent="0.65">
      <c r="A23" s="6" t="s">
        <v>32</v>
      </c>
      <c r="B23" s="6" t="s">
        <v>30</v>
      </c>
      <c r="C23" s="6">
        <v>0</v>
      </c>
      <c r="D23" s="6">
        <v>0</v>
      </c>
      <c r="E23" s="6">
        <v>0</v>
      </c>
      <c r="F23" s="6">
        <f t="shared" si="6"/>
        <v>0</v>
      </c>
      <c r="G23" s="6">
        <v>0</v>
      </c>
      <c r="H23" s="6">
        <v>0</v>
      </c>
      <c r="I23" s="6">
        <f t="shared" si="12"/>
        <v>0</v>
      </c>
      <c r="J23" s="6">
        <v>0</v>
      </c>
      <c r="K23" s="8">
        <v>0</v>
      </c>
      <c r="L23" s="6">
        <f t="shared" si="8"/>
        <v>0</v>
      </c>
      <c r="M23" s="6">
        <v>0</v>
      </c>
      <c r="N23" s="8">
        <v>0</v>
      </c>
      <c r="O23" s="6">
        <f t="shared" si="10"/>
        <v>0</v>
      </c>
      <c r="P23" s="6">
        <v>0</v>
      </c>
      <c r="Q23" s="8">
        <v>0</v>
      </c>
      <c r="R23" s="6">
        <f t="shared" si="2"/>
        <v>0</v>
      </c>
      <c r="S23" s="6">
        <v>0</v>
      </c>
      <c r="T23" s="7">
        <v>0</v>
      </c>
      <c r="U23" s="7">
        <f t="shared" si="4"/>
        <v>0</v>
      </c>
      <c r="V23" s="7">
        <v>0</v>
      </c>
    </row>
    <row r="24" spans="1:22" x14ac:dyDescent="0.65">
      <c r="A24" s="6" t="s">
        <v>33</v>
      </c>
      <c r="B24" s="6" t="s">
        <v>30</v>
      </c>
      <c r="C24" s="6">
        <v>17000</v>
      </c>
      <c r="D24" s="6">
        <v>14300</v>
      </c>
      <c r="E24" s="6">
        <v>0</v>
      </c>
      <c r="F24" s="6">
        <f t="shared" si="6"/>
        <v>-14300</v>
      </c>
      <c r="G24" s="6">
        <f t="shared" si="7"/>
        <v>0</v>
      </c>
      <c r="H24" s="6">
        <v>0</v>
      </c>
      <c r="I24" s="6">
        <f t="shared" si="12"/>
        <v>0</v>
      </c>
      <c r="J24" s="6">
        <v>0</v>
      </c>
      <c r="K24" s="8">
        <v>0</v>
      </c>
      <c r="L24" s="6">
        <f t="shared" si="8"/>
        <v>0</v>
      </c>
      <c r="M24" s="6">
        <v>0</v>
      </c>
      <c r="N24" s="8">
        <v>0</v>
      </c>
      <c r="O24" s="6">
        <f t="shared" si="10"/>
        <v>0</v>
      </c>
      <c r="P24" s="6">
        <v>0</v>
      </c>
      <c r="Q24" s="8">
        <v>0</v>
      </c>
      <c r="R24" s="6">
        <f t="shared" si="2"/>
        <v>0</v>
      </c>
      <c r="S24" s="6">
        <v>0</v>
      </c>
      <c r="T24" s="7">
        <v>17300</v>
      </c>
      <c r="U24" s="7">
        <f t="shared" si="4"/>
        <v>17300</v>
      </c>
      <c r="V24" s="7">
        <v>0</v>
      </c>
    </row>
    <row r="25" spans="1:22" x14ac:dyDescent="0.65">
      <c r="A25" s="6" t="s">
        <v>34</v>
      </c>
      <c r="B25" s="6" t="s">
        <v>30</v>
      </c>
      <c r="C25" s="6">
        <v>17300</v>
      </c>
      <c r="D25" s="6">
        <v>16433</v>
      </c>
      <c r="E25" s="6">
        <v>19300</v>
      </c>
      <c r="F25" s="6">
        <f t="shared" si="6"/>
        <v>2867</v>
      </c>
      <c r="G25" s="6">
        <f t="shared" si="7"/>
        <v>117.44660135094018</v>
      </c>
      <c r="H25" s="6">
        <v>19300</v>
      </c>
      <c r="I25" s="6">
        <f t="shared" si="12"/>
        <v>0</v>
      </c>
      <c r="J25" s="6">
        <f t="shared" ref="J25:J34" si="13">(H25/E25)*100</f>
        <v>100</v>
      </c>
      <c r="K25" s="8">
        <v>17600</v>
      </c>
      <c r="L25" s="6">
        <f t="shared" si="8"/>
        <v>-1700</v>
      </c>
      <c r="M25" s="6">
        <f t="shared" si="9"/>
        <v>91.191709844559583</v>
      </c>
      <c r="N25" s="8">
        <v>17500</v>
      </c>
      <c r="O25" s="6">
        <f t="shared" si="10"/>
        <v>-100</v>
      </c>
      <c r="P25" s="6">
        <f t="shared" si="11"/>
        <v>99.431818181818173</v>
      </c>
      <c r="Q25" s="8">
        <v>18000</v>
      </c>
      <c r="R25" s="6">
        <f t="shared" si="2"/>
        <v>500</v>
      </c>
      <c r="S25" s="6">
        <f t="shared" si="3"/>
        <v>102.85714285714285</v>
      </c>
      <c r="T25" s="7">
        <v>19800</v>
      </c>
      <c r="U25" s="7">
        <f t="shared" si="4"/>
        <v>1800</v>
      </c>
      <c r="V25" s="7">
        <f t="shared" si="5"/>
        <v>110.00000000000001</v>
      </c>
    </row>
    <row r="26" spans="1:22" x14ac:dyDescent="0.65">
      <c r="A26" s="6" t="s">
        <v>36</v>
      </c>
      <c r="B26" s="6" t="s">
        <v>20</v>
      </c>
      <c r="C26" s="6">
        <v>81333</v>
      </c>
      <c r="D26" s="6">
        <v>84167</v>
      </c>
      <c r="E26" s="6">
        <v>90600</v>
      </c>
      <c r="F26" s="6">
        <f t="shared" si="6"/>
        <v>6433</v>
      </c>
      <c r="G26" s="6">
        <f t="shared" si="7"/>
        <v>107.64313804697802</v>
      </c>
      <c r="H26" s="6">
        <v>90600</v>
      </c>
      <c r="I26" s="6">
        <f t="shared" si="12"/>
        <v>0</v>
      </c>
      <c r="J26" s="6">
        <f t="shared" si="13"/>
        <v>100</v>
      </c>
      <c r="K26" s="8">
        <v>87667</v>
      </c>
      <c r="L26" s="6">
        <f t="shared" si="8"/>
        <v>-2933</v>
      </c>
      <c r="M26" s="6">
        <f t="shared" si="9"/>
        <v>96.762693156732894</v>
      </c>
      <c r="N26" s="8">
        <v>92333</v>
      </c>
      <c r="O26" s="6">
        <f t="shared" si="10"/>
        <v>4666</v>
      </c>
      <c r="P26" s="6">
        <f t="shared" si="11"/>
        <v>105.32241322276342</v>
      </c>
      <c r="Q26" s="8">
        <v>114000</v>
      </c>
      <c r="R26" s="6">
        <f t="shared" si="2"/>
        <v>21667</v>
      </c>
      <c r="S26" s="6">
        <f t="shared" si="3"/>
        <v>123.46614969729133</v>
      </c>
      <c r="T26" s="7">
        <v>115000</v>
      </c>
      <c r="U26" s="7">
        <f t="shared" si="4"/>
        <v>1000</v>
      </c>
      <c r="V26" s="7">
        <f t="shared" si="5"/>
        <v>100.87719298245614</v>
      </c>
    </row>
    <row r="27" spans="1:22" x14ac:dyDescent="0.65">
      <c r="A27" s="6" t="s">
        <v>37</v>
      </c>
      <c r="B27" s="6" t="s">
        <v>20</v>
      </c>
      <c r="C27" s="6">
        <v>120666</v>
      </c>
      <c r="D27" s="6">
        <v>125667</v>
      </c>
      <c r="E27" s="6">
        <v>130000</v>
      </c>
      <c r="F27" s="6">
        <f t="shared" si="6"/>
        <v>4333</v>
      </c>
      <c r="G27" s="6">
        <f t="shared" si="7"/>
        <v>103.44800146418709</v>
      </c>
      <c r="H27" s="6">
        <v>130000</v>
      </c>
      <c r="I27" s="6">
        <f t="shared" si="12"/>
        <v>0</v>
      </c>
      <c r="J27" s="6">
        <f t="shared" si="13"/>
        <v>100</v>
      </c>
      <c r="K27" s="8">
        <v>129667</v>
      </c>
      <c r="L27" s="6">
        <f t="shared" si="8"/>
        <v>-333</v>
      </c>
      <c r="M27" s="6">
        <f t="shared" si="9"/>
        <v>99.74384615384615</v>
      </c>
      <c r="N27" s="8">
        <v>134667</v>
      </c>
      <c r="O27" s="6">
        <f t="shared" si="10"/>
        <v>5000</v>
      </c>
      <c r="P27" s="6">
        <f t="shared" si="11"/>
        <v>103.85603121842874</v>
      </c>
      <c r="Q27" s="8">
        <v>148000</v>
      </c>
      <c r="R27" s="6">
        <f t="shared" si="2"/>
        <v>13333</v>
      </c>
      <c r="S27" s="6">
        <f t="shared" si="3"/>
        <v>109.90071806752954</v>
      </c>
      <c r="T27" s="7">
        <v>160000</v>
      </c>
      <c r="U27" s="7">
        <f t="shared" si="4"/>
        <v>12000</v>
      </c>
      <c r="V27" s="7">
        <f t="shared" si="5"/>
        <v>108.10810810810811</v>
      </c>
    </row>
    <row r="28" spans="1:22" x14ac:dyDescent="0.65">
      <c r="A28" s="6" t="s">
        <v>38</v>
      </c>
      <c r="B28" s="6" t="s">
        <v>20</v>
      </c>
      <c r="C28" s="6">
        <v>82333</v>
      </c>
      <c r="D28" s="6">
        <v>84333</v>
      </c>
      <c r="E28" s="6">
        <v>85300</v>
      </c>
      <c r="F28" s="6">
        <f t="shared" si="6"/>
        <v>967</v>
      </c>
      <c r="G28" s="6">
        <f t="shared" si="7"/>
        <v>101.14664484839861</v>
      </c>
      <c r="H28" s="6">
        <v>86000</v>
      </c>
      <c r="I28" s="6">
        <f t="shared" si="12"/>
        <v>700</v>
      </c>
      <c r="J28" s="6">
        <f t="shared" si="13"/>
        <v>100.82063305978899</v>
      </c>
      <c r="K28" s="8">
        <v>85667</v>
      </c>
      <c r="L28" s="6">
        <f t="shared" si="8"/>
        <v>-333</v>
      </c>
      <c r="M28" s="6">
        <f t="shared" si="9"/>
        <v>99.612790697674413</v>
      </c>
      <c r="N28" s="8">
        <v>86000</v>
      </c>
      <c r="O28" s="6">
        <f t="shared" si="10"/>
        <v>333</v>
      </c>
      <c r="P28" s="6">
        <f t="shared" si="11"/>
        <v>100.38871444079984</v>
      </c>
      <c r="Q28" s="8">
        <v>86666</v>
      </c>
      <c r="R28" s="6">
        <f t="shared" si="2"/>
        <v>666</v>
      </c>
      <c r="S28" s="6">
        <f t="shared" si="3"/>
        <v>100.77441860465117</v>
      </c>
      <c r="T28" s="7">
        <v>86000</v>
      </c>
      <c r="U28" s="7">
        <f t="shared" si="4"/>
        <v>-666</v>
      </c>
      <c r="V28" s="7">
        <f t="shared" si="5"/>
        <v>99.231532550250392</v>
      </c>
    </row>
    <row r="29" spans="1:22" x14ac:dyDescent="0.65">
      <c r="A29" s="6" t="s">
        <v>39</v>
      </c>
      <c r="B29" s="6" t="s">
        <v>19</v>
      </c>
      <c r="C29" s="6">
        <v>33000</v>
      </c>
      <c r="D29" s="6">
        <v>32667</v>
      </c>
      <c r="E29" s="6">
        <v>35300</v>
      </c>
      <c r="F29" s="6">
        <f t="shared" si="6"/>
        <v>2633</v>
      </c>
      <c r="G29" s="6">
        <f t="shared" si="7"/>
        <v>108.06012183549147</v>
      </c>
      <c r="H29" s="6">
        <v>35000</v>
      </c>
      <c r="I29" s="6">
        <f t="shared" si="12"/>
        <v>-300</v>
      </c>
      <c r="J29" s="6">
        <f t="shared" si="13"/>
        <v>99.150141643059484</v>
      </c>
      <c r="K29" s="8">
        <v>35300</v>
      </c>
      <c r="L29" s="6">
        <f t="shared" si="8"/>
        <v>300</v>
      </c>
      <c r="M29" s="6">
        <f t="shared" si="9"/>
        <v>100.85714285714286</v>
      </c>
      <c r="N29" s="8">
        <v>35000</v>
      </c>
      <c r="O29" s="6">
        <f t="shared" si="10"/>
        <v>-300</v>
      </c>
      <c r="P29" s="6">
        <f t="shared" si="11"/>
        <v>99.150141643059484</v>
      </c>
      <c r="Q29" s="8">
        <v>65000</v>
      </c>
      <c r="R29" s="6">
        <f t="shared" si="2"/>
        <v>30000</v>
      </c>
      <c r="S29" s="6">
        <f t="shared" si="3"/>
        <v>185.71428571428572</v>
      </c>
      <c r="T29" s="7">
        <v>72000</v>
      </c>
      <c r="U29" s="7">
        <f t="shared" si="4"/>
        <v>7000</v>
      </c>
      <c r="V29" s="7">
        <f t="shared" si="5"/>
        <v>110.76923076923077</v>
      </c>
    </row>
    <row r="30" spans="1:22" x14ac:dyDescent="0.65">
      <c r="A30" s="6" t="s">
        <v>40</v>
      </c>
      <c r="B30" s="6" t="s">
        <v>19</v>
      </c>
      <c r="C30" s="6">
        <v>51666</v>
      </c>
      <c r="D30" s="6">
        <v>51667</v>
      </c>
      <c r="E30" s="6">
        <v>50000</v>
      </c>
      <c r="F30" s="6">
        <f t="shared" si="6"/>
        <v>-1667</v>
      </c>
      <c r="G30" s="6">
        <f t="shared" si="7"/>
        <v>96.773569202779342</v>
      </c>
      <c r="H30" s="6">
        <v>50000</v>
      </c>
      <c r="I30" s="6">
        <f t="shared" si="12"/>
        <v>0</v>
      </c>
      <c r="J30" s="6">
        <f t="shared" si="13"/>
        <v>100</v>
      </c>
      <c r="K30" s="8">
        <v>50000</v>
      </c>
      <c r="L30" s="6">
        <f t="shared" si="8"/>
        <v>0</v>
      </c>
      <c r="M30" s="6">
        <f t="shared" si="9"/>
        <v>100</v>
      </c>
      <c r="N30" s="8">
        <v>47333</v>
      </c>
      <c r="O30" s="6">
        <f t="shared" si="10"/>
        <v>-2667</v>
      </c>
      <c r="P30" s="6">
        <f t="shared" si="11"/>
        <v>94.665999999999997</v>
      </c>
      <c r="Q30" s="8">
        <v>50000</v>
      </c>
      <c r="R30" s="6">
        <f t="shared" si="2"/>
        <v>2667</v>
      </c>
      <c r="S30" s="6">
        <f t="shared" si="3"/>
        <v>105.63454672216001</v>
      </c>
      <c r="T30" s="7">
        <v>50000</v>
      </c>
      <c r="U30" s="7">
        <f t="shared" si="4"/>
        <v>0</v>
      </c>
      <c r="V30" s="7">
        <f t="shared" si="5"/>
        <v>100</v>
      </c>
    </row>
    <row r="31" spans="1:22" x14ac:dyDescent="0.65">
      <c r="A31" s="6" t="s">
        <v>41</v>
      </c>
      <c r="B31" s="6" t="s">
        <v>19</v>
      </c>
      <c r="C31" s="6">
        <v>21666</v>
      </c>
      <c r="D31" s="6">
        <v>22000</v>
      </c>
      <c r="E31" s="6">
        <v>23500</v>
      </c>
      <c r="F31" s="6">
        <f t="shared" si="6"/>
        <v>1500</v>
      </c>
      <c r="G31" s="6">
        <f t="shared" si="7"/>
        <v>106.81818181818181</v>
      </c>
      <c r="H31" s="6">
        <v>23500</v>
      </c>
      <c r="I31" s="6">
        <f t="shared" si="12"/>
        <v>0</v>
      </c>
      <c r="J31" s="6">
        <f t="shared" si="13"/>
        <v>100</v>
      </c>
      <c r="K31" s="8">
        <v>23500</v>
      </c>
      <c r="L31" s="6">
        <f t="shared" si="8"/>
        <v>0</v>
      </c>
      <c r="M31" s="6">
        <f t="shared" si="9"/>
        <v>100</v>
      </c>
      <c r="N31" s="8">
        <v>25000</v>
      </c>
      <c r="O31" s="6">
        <f t="shared" si="10"/>
        <v>1500</v>
      </c>
      <c r="P31" s="6">
        <f t="shared" si="11"/>
        <v>106.38297872340425</v>
      </c>
      <c r="Q31" s="8">
        <v>24333</v>
      </c>
      <c r="R31" s="6">
        <f t="shared" si="2"/>
        <v>-667</v>
      </c>
      <c r="S31" s="6">
        <f t="shared" si="3"/>
        <v>97.331999999999994</v>
      </c>
      <c r="T31" s="7">
        <v>27000</v>
      </c>
      <c r="U31" s="7">
        <f t="shared" si="4"/>
        <v>2667</v>
      </c>
      <c r="V31" s="7">
        <f t="shared" si="5"/>
        <v>110.96042411539884</v>
      </c>
    </row>
    <row r="32" spans="1:22" x14ac:dyDescent="0.65">
      <c r="A32" s="6" t="s">
        <v>42</v>
      </c>
      <c r="B32" s="6" t="s">
        <v>43</v>
      </c>
      <c r="C32" s="6">
        <v>35000</v>
      </c>
      <c r="D32" s="6">
        <v>35000</v>
      </c>
      <c r="E32" s="6">
        <v>35600</v>
      </c>
      <c r="F32" s="6">
        <f t="shared" si="6"/>
        <v>600</v>
      </c>
      <c r="G32" s="6">
        <f t="shared" si="7"/>
        <v>101.71428571428571</v>
      </c>
      <c r="H32" s="6">
        <v>35333</v>
      </c>
      <c r="I32" s="6">
        <f t="shared" si="12"/>
        <v>-267</v>
      </c>
      <c r="J32" s="6">
        <f t="shared" si="13"/>
        <v>99.25</v>
      </c>
      <c r="K32" s="8">
        <v>35667</v>
      </c>
      <c r="L32" s="6">
        <f t="shared" si="8"/>
        <v>334</v>
      </c>
      <c r="M32" s="6">
        <f t="shared" si="9"/>
        <v>100.94529193671637</v>
      </c>
      <c r="N32" s="8">
        <v>36000</v>
      </c>
      <c r="O32" s="6">
        <f t="shared" si="10"/>
        <v>333</v>
      </c>
      <c r="P32" s="6">
        <f t="shared" si="11"/>
        <v>100.93363613424174</v>
      </c>
      <c r="Q32" s="8">
        <v>36000</v>
      </c>
      <c r="R32" s="6">
        <f t="shared" si="2"/>
        <v>0</v>
      </c>
      <c r="S32" s="6">
        <f t="shared" si="3"/>
        <v>100</v>
      </c>
      <c r="T32" s="7">
        <v>36000</v>
      </c>
      <c r="U32" s="7">
        <f t="shared" si="4"/>
        <v>0</v>
      </c>
      <c r="V32" s="7">
        <f t="shared" si="5"/>
        <v>100</v>
      </c>
    </row>
    <row r="33" spans="1:22" x14ac:dyDescent="0.65">
      <c r="A33" s="6" t="s">
        <v>118</v>
      </c>
      <c r="B33" s="6" t="s">
        <v>19</v>
      </c>
      <c r="C33" s="6">
        <v>0</v>
      </c>
      <c r="D33" s="6">
        <v>50000</v>
      </c>
      <c r="E33" s="6">
        <v>50000</v>
      </c>
      <c r="F33" s="6">
        <f t="shared" si="6"/>
        <v>0</v>
      </c>
      <c r="G33" s="6">
        <f t="shared" si="7"/>
        <v>100</v>
      </c>
      <c r="H33" s="6">
        <v>50000</v>
      </c>
      <c r="I33" s="6">
        <f t="shared" si="12"/>
        <v>0</v>
      </c>
      <c r="J33" s="6">
        <f t="shared" si="13"/>
        <v>100</v>
      </c>
      <c r="K33" s="8">
        <v>50000</v>
      </c>
      <c r="L33" s="6">
        <f t="shared" si="8"/>
        <v>0</v>
      </c>
      <c r="M33" s="6">
        <f t="shared" si="9"/>
        <v>100</v>
      </c>
      <c r="N33" s="8">
        <v>50000</v>
      </c>
      <c r="O33" s="6">
        <f t="shared" si="10"/>
        <v>0</v>
      </c>
      <c r="P33" s="6">
        <f t="shared" si="11"/>
        <v>100</v>
      </c>
      <c r="Q33" s="8">
        <v>50000</v>
      </c>
      <c r="R33" s="6">
        <f t="shared" si="2"/>
        <v>0</v>
      </c>
      <c r="S33" s="6">
        <f t="shared" si="3"/>
        <v>100</v>
      </c>
      <c r="T33" s="7">
        <v>50000</v>
      </c>
      <c r="U33" s="7">
        <f t="shared" si="4"/>
        <v>0</v>
      </c>
      <c r="V33" s="7">
        <f t="shared" si="5"/>
        <v>100</v>
      </c>
    </row>
    <row r="34" spans="1:22" x14ac:dyDescent="0.65">
      <c r="A34" s="6" t="s">
        <v>113</v>
      </c>
      <c r="B34" s="6" t="s">
        <v>19</v>
      </c>
      <c r="C34" s="6">
        <v>22666</v>
      </c>
      <c r="D34" s="6">
        <v>22000</v>
      </c>
      <c r="E34" s="6">
        <v>21200</v>
      </c>
      <c r="F34" s="6">
        <f t="shared" si="6"/>
        <v>-800</v>
      </c>
      <c r="G34" s="6">
        <f t="shared" si="7"/>
        <v>96.36363636363636</v>
      </c>
      <c r="H34" s="6">
        <v>21500</v>
      </c>
      <c r="I34" s="6">
        <f t="shared" si="12"/>
        <v>300</v>
      </c>
      <c r="J34" s="6">
        <f t="shared" si="13"/>
        <v>101.41509433962264</v>
      </c>
      <c r="K34" s="8">
        <v>21500</v>
      </c>
      <c r="L34" s="6">
        <f t="shared" si="8"/>
        <v>0</v>
      </c>
      <c r="M34" s="6">
        <f t="shared" si="9"/>
        <v>100</v>
      </c>
      <c r="N34" s="8">
        <v>20000</v>
      </c>
      <c r="O34" s="6">
        <f t="shared" si="10"/>
        <v>-1500</v>
      </c>
      <c r="P34" s="6">
        <f t="shared" si="11"/>
        <v>93.023255813953483</v>
      </c>
      <c r="Q34" s="8">
        <v>22000</v>
      </c>
      <c r="R34" s="6">
        <f t="shared" si="2"/>
        <v>2000</v>
      </c>
      <c r="S34" s="6">
        <f t="shared" si="3"/>
        <v>110.00000000000001</v>
      </c>
      <c r="T34" s="7">
        <v>20100</v>
      </c>
      <c r="U34" s="7">
        <f t="shared" si="4"/>
        <v>-1900</v>
      </c>
      <c r="V34" s="7">
        <f t="shared" si="5"/>
        <v>91.363636363636374</v>
      </c>
    </row>
    <row r="35" spans="1:22" x14ac:dyDescent="0.65">
      <c r="A35" s="10" t="s">
        <v>44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</row>
    <row r="36" spans="1:22" x14ac:dyDescent="0.65">
      <c r="A36" s="6" t="s">
        <v>45</v>
      </c>
      <c r="B36" s="6" t="s">
        <v>19</v>
      </c>
      <c r="C36" s="6">
        <v>195000</v>
      </c>
      <c r="D36" s="6">
        <v>190333</v>
      </c>
      <c r="E36" s="6">
        <v>198000</v>
      </c>
      <c r="F36" s="6">
        <f>(E36-D36)</f>
        <v>7667</v>
      </c>
      <c r="G36" s="6">
        <f t="shared" si="7"/>
        <v>104.02820320175692</v>
      </c>
      <c r="H36" s="6">
        <v>224666</v>
      </c>
      <c r="I36" s="6">
        <f t="shared" ref="I36:I43" si="14">(H36-E36)</f>
        <v>26666</v>
      </c>
      <c r="J36" s="6">
        <f>(H36/E36)*100</f>
        <v>113.46767676767678</v>
      </c>
      <c r="K36" s="8">
        <v>225000</v>
      </c>
      <c r="L36" s="6">
        <f t="shared" si="8"/>
        <v>334</v>
      </c>
      <c r="M36" s="6">
        <f t="shared" si="9"/>
        <v>100.14866512957012</v>
      </c>
      <c r="N36" s="8">
        <v>228333</v>
      </c>
      <c r="O36" s="6">
        <f t="shared" si="10"/>
        <v>3333</v>
      </c>
      <c r="P36" s="6">
        <f t="shared" si="11"/>
        <v>101.48133333333334</v>
      </c>
      <c r="Q36" s="8">
        <v>225000</v>
      </c>
      <c r="R36" s="6">
        <f t="shared" si="2"/>
        <v>-3333</v>
      </c>
      <c r="S36" s="6">
        <f t="shared" si="3"/>
        <v>98.540289839839176</v>
      </c>
      <c r="T36" s="7">
        <v>225000</v>
      </c>
      <c r="U36" s="7">
        <f t="shared" si="4"/>
        <v>0</v>
      </c>
      <c r="V36" s="7">
        <f t="shared" si="5"/>
        <v>100</v>
      </c>
    </row>
    <row r="37" spans="1:22" x14ac:dyDescent="0.65">
      <c r="A37" s="6" t="s">
        <v>46</v>
      </c>
      <c r="B37" s="6" t="s">
        <v>47</v>
      </c>
      <c r="C37" s="6">
        <v>28333</v>
      </c>
      <c r="D37" s="6">
        <v>35000</v>
      </c>
      <c r="E37" s="6">
        <v>39300</v>
      </c>
      <c r="F37" s="6">
        <f t="shared" ref="F37:F43" si="15">(E37-D37)</f>
        <v>4300</v>
      </c>
      <c r="G37" s="6">
        <f t="shared" si="7"/>
        <v>112.28571428571428</v>
      </c>
      <c r="H37" s="6">
        <v>40000</v>
      </c>
      <c r="I37" s="6">
        <f t="shared" si="14"/>
        <v>700</v>
      </c>
      <c r="J37" s="6">
        <f>(H37/E37)*100</f>
        <v>101.78117048346056</v>
      </c>
      <c r="K37" s="8">
        <v>40000</v>
      </c>
      <c r="L37" s="6">
        <f t="shared" si="8"/>
        <v>0</v>
      </c>
      <c r="M37" s="6">
        <f t="shared" si="9"/>
        <v>100</v>
      </c>
      <c r="N37" s="8">
        <v>40000</v>
      </c>
      <c r="O37" s="6">
        <f t="shared" si="10"/>
        <v>0</v>
      </c>
      <c r="P37" s="6">
        <f t="shared" si="11"/>
        <v>100</v>
      </c>
      <c r="Q37" s="8">
        <v>42000</v>
      </c>
      <c r="R37" s="6">
        <f t="shared" si="2"/>
        <v>2000</v>
      </c>
      <c r="S37" s="6">
        <f t="shared" si="3"/>
        <v>105</v>
      </c>
      <c r="T37" s="7">
        <v>45000</v>
      </c>
      <c r="U37" s="7">
        <f t="shared" si="4"/>
        <v>3000</v>
      </c>
      <c r="V37" s="7">
        <f t="shared" si="5"/>
        <v>107.14285714285714</v>
      </c>
    </row>
    <row r="38" spans="1:22" x14ac:dyDescent="0.65">
      <c r="A38" s="6" t="s">
        <v>48</v>
      </c>
      <c r="B38" s="6" t="s">
        <v>19</v>
      </c>
      <c r="C38" s="6">
        <v>0</v>
      </c>
      <c r="D38" s="6">
        <v>0</v>
      </c>
      <c r="E38" s="6">
        <v>0</v>
      </c>
      <c r="F38" s="6">
        <f t="shared" si="15"/>
        <v>0</v>
      </c>
      <c r="G38" s="6">
        <v>0</v>
      </c>
      <c r="H38" s="6">
        <v>0</v>
      </c>
      <c r="I38" s="6">
        <f t="shared" si="14"/>
        <v>0</v>
      </c>
      <c r="J38" s="6">
        <v>0</v>
      </c>
      <c r="K38" s="8">
        <v>0</v>
      </c>
      <c r="L38" s="6">
        <f t="shared" si="8"/>
        <v>0</v>
      </c>
      <c r="M38" s="6">
        <v>0</v>
      </c>
      <c r="N38" s="8">
        <v>0</v>
      </c>
      <c r="O38" s="6">
        <f t="shared" si="10"/>
        <v>0</v>
      </c>
      <c r="P38" s="6">
        <v>0</v>
      </c>
      <c r="Q38" s="8">
        <v>0</v>
      </c>
      <c r="R38" s="6">
        <f t="shared" si="2"/>
        <v>0</v>
      </c>
      <c r="S38" s="6">
        <v>0</v>
      </c>
      <c r="T38" s="7">
        <v>0</v>
      </c>
      <c r="U38" s="7">
        <f t="shared" si="4"/>
        <v>0</v>
      </c>
      <c r="V38" s="7">
        <v>0</v>
      </c>
    </row>
    <row r="39" spans="1:22" x14ac:dyDescent="0.65">
      <c r="A39" s="6" t="s">
        <v>49</v>
      </c>
      <c r="B39" s="6" t="s">
        <v>19</v>
      </c>
      <c r="C39" s="6">
        <v>56000</v>
      </c>
      <c r="D39" s="6">
        <v>57333</v>
      </c>
      <c r="E39" s="6">
        <v>60000</v>
      </c>
      <c r="F39" s="6">
        <f t="shared" si="15"/>
        <v>2667</v>
      </c>
      <c r="G39" s="6">
        <f t="shared" si="7"/>
        <v>104.65177123122808</v>
      </c>
      <c r="H39" s="6">
        <v>61333</v>
      </c>
      <c r="I39" s="6">
        <f t="shared" si="14"/>
        <v>1333</v>
      </c>
      <c r="J39" s="6">
        <f>(H39/E39)*100</f>
        <v>102.22166666666668</v>
      </c>
      <c r="K39" s="8">
        <v>62000</v>
      </c>
      <c r="L39" s="6">
        <f t="shared" si="8"/>
        <v>667</v>
      </c>
      <c r="M39" s="6">
        <f t="shared" si="9"/>
        <v>101.0875059103582</v>
      </c>
      <c r="N39" s="8">
        <v>62000</v>
      </c>
      <c r="O39" s="6">
        <f t="shared" si="10"/>
        <v>0</v>
      </c>
      <c r="P39" s="6">
        <f t="shared" si="11"/>
        <v>100</v>
      </c>
      <c r="Q39" s="8">
        <v>64000</v>
      </c>
      <c r="R39" s="6">
        <f t="shared" si="2"/>
        <v>2000</v>
      </c>
      <c r="S39" s="6">
        <f t="shared" si="3"/>
        <v>103.2258064516129</v>
      </c>
      <c r="T39" s="7">
        <v>64000</v>
      </c>
      <c r="U39" s="7">
        <f t="shared" si="4"/>
        <v>0</v>
      </c>
      <c r="V39" s="7">
        <f t="shared" si="5"/>
        <v>100</v>
      </c>
    </row>
    <row r="40" spans="1:22" x14ac:dyDescent="0.65">
      <c r="A40" s="6" t="s">
        <v>50</v>
      </c>
      <c r="B40" s="6" t="s">
        <v>51</v>
      </c>
      <c r="C40" s="6">
        <v>53000</v>
      </c>
      <c r="D40" s="6">
        <v>56000</v>
      </c>
      <c r="E40" s="6">
        <v>65600</v>
      </c>
      <c r="F40" s="6">
        <f t="shared" si="15"/>
        <v>9600</v>
      </c>
      <c r="G40" s="6">
        <f t="shared" si="7"/>
        <v>117.14285714285715</v>
      </c>
      <c r="H40" s="6">
        <v>66666</v>
      </c>
      <c r="I40" s="6">
        <f t="shared" si="14"/>
        <v>1066</v>
      </c>
      <c r="J40" s="6">
        <f>(H40/E40)*100</f>
        <v>101.62500000000001</v>
      </c>
      <c r="K40" s="8">
        <v>74667</v>
      </c>
      <c r="L40" s="6">
        <f t="shared" si="8"/>
        <v>8001</v>
      </c>
      <c r="M40" s="6">
        <f t="shared" si="9"/>
        <v>112.00162001620015</v>
      </c>
      <c r="N40" s="8">
        <v>75000</v>
      </c>
      <c r="O40" s="6">
        <f t="shared" si="10"/>
        <v>333</v>
      </c>
      <c r="P40" s="6">
        <f t="shared" si="11"/>
        <v>100.44598015187431</v>
      </c>
      <c r="Q40" s="8">
        <v>75000</v>
      </c>
      <c r="R40" s="6">
        <f t="shared" si="2"/>
        <v>0</v>
      </c>
      <c r="S40" s="6">
        <f t="shared" si="3"/>
        <v>100</v>
      </c>
      <c r="T40" s="7">
        <v>75000</v>
      </c>
      <c r="U40" s="7">
        <f t="shared" si="4"/>
        <v>0</v>
      </c>
      <c r="V40" s="7">
        <f t="shared" si="5"/>
        <v>100</v>
      </c>
    </row>
    <row r="41" spans="1:22" x14ac:dyDescent="0.65">
      <c r="A41" s="6" t="s">
        <v>50</v>
      </c>
      <c r="B41" s="6" t="s">
        <v>52</v>
      </c>
      <c r="C41" s="6">
        <v>27000</v>
      </c>
      <c r="D41" s="6">
        <v>28000</v>
      </c>
      <c r="E41" s="6">
        <v>30000</v>
      </c>
      <c r="F41" s="6">
        <f t="shared" si="15"/>
        <v>2000</v>
      </c>
      <c r="G41" s="6">
        <f t="shared" si="7"/>
        <v>107.14285714285714</v>
      </c>
      <c r="H41" s="6">
        <v>30000</v>
      </c>
      <c r="I41" s="6">
        <f t="shared" si="14"/>
        <v>0</v>
      </c>
      <c r="J41" s="6">
        <f>(H41/E41)*100</f>
        <v>100</v>
      </c>
      <c r="K41" s="8">
        <v>30000</v>
      </c>
      <c r="L41" s="6">
        <f t="shared" si="8"/>
        <v>0</v>
      </c>
      <c r="M41" s="6">
        <f t="shared" si="9"/>
        <v>100</v>
      </c>
      <c r="N41" s="8">
        <v>30000</v>
      </c>
      <c r="O41" s="6">
        <f t="shared" si="10"/>
        <v>0</v>
      </c>
      <c r="P41" s="6">
        <f t="shared" si="11"/>
        <v>100</v>
      </c>
      <c r="Q41" s="8">
        <v>30000</v>
      </c>
      <c r="R41" s="6">
        <f t="shared" si="2"/>
        <v>0</v>
      </c>
      <c r="S41" s="6">
        <f t="shared" si="3"/>
        <v>100</v>
      </c>
      <c r="T41" s="7">
        <v>35000</v>
      </c>
      <c r="U41" s="7">
        <f t="shared" si="4"/>
        <v>5000</v>
      </c>
      <c r="V41" s="7">
        <f t="shared" si="5"/>
        <v>116.66666666666667</v>
      </c>
    </row>
    <row r="42" spans="1:22" x14ac:dyDescent="0.65">
      <c r="A42" s="6" t="s">
        <v>53</v>
      </c>
      <c r="B42" s="6" t="s">
        <v>54</v>
      </c>
      <c r="C42" s="6">
        <v>188666</v>
      </c>
      <c r="D42" s="6">
        <v>215000</v>
      </c>
      <c r="E42" s="6">
        <v>263000</v>
      </c>
      <c r="F42" s="6">
        <f t="shared" si="15"/>
        <v>48000</v>
      </c>
      <c r="G42" s="6">
        <f t="shared" si="7"/>
        <v>122.32558139534883</v>
      </c>
      <c r="H42" s="6">
        <v>262000</v>
      </c>
      <c r="I42" s="6">
        <f t="shared" si="14"/>
        <v>-1000</v>
      </c>
      <c r="J42" s="6">
        <f>(H42/E42)*100</f>
        <v>99.619771863117862</v>
      </c>
      <c r="K42" s="8">
        <v>262667</v>
      </c>
      <c r="L42" s="6">
        <f t="shared" si="8"/>
        <v>667</v>
      </c>
      <c r="M42" s="6">
        <f t="shared" si="9"/>
        <v>100.25458015267175</v>
      </c>
      <c r="N42" s="8">
        <v>262000</v>
      </c>
      <c r="O42" s="6">
        <f t="shared" si="10"/>
        <v>-667</v>
      </c>
      <c r="P42" s="6">
        <f t="shared" si="11"/>
        <v>99.746066312098591</v>
      </c>
      <c r="Q42" s="8">
        <v>265000</v>
      </c>
      <c r="R42" s="6">
        <f t="shared" si="2"/>
        <v>3000</v>
      </c>
      <c r="S42" s="6">
        <f t="shared" si="3"/>
        <v>101.14503816793894</v>
      </c>
      <c r="T42" s="7">
        <v>272667</v>
      </c>
      <c r="U42" s="7">
        <f t="shared" si="4"/>
        <v>7667</v>
      </c>
      <c r="V42" s="7">
        <f t="shared" si="5"/>
        <v>102.89320754716982</v>
      </c>
    </row>
    <row r="43" spans="1:22" x14ac:dyDescent="0.65">
      <c r="A43" s="6" t="s">
        <v>17</v>
      </c>
      <c r="B43" s="6" t="s">
        <v>20</v>
      </c>
      <c r="C43" s="6">
        <v>67666</v>
      </c>
      <c r="D43" s="6">
        <v>66000</v>
      </c>
      <c r="E43" s="6">
        <v>68000</v>
      </c>
      <c r="F43" s="6">
        <f t="shared" si="15"/>
        <v>2000</v>
      </c>
      <c r="G43" s="6">
        <f t="shared" si="7"/>
        <v>103.03030303030303</v>
      </c>
      <c r="H43" s="6">
        <v>66800</v>
      </c>
      <c r="I43" s="6">
        <f t="shared" si="14"/>
        <v>-1200</v>
      </c>
      <c r="J43" s="6">
        <f>(H43/E43)*100</f>
        <v>98.235294117647058</v>
      </c>
      <c r="K43" s="8">
        <v>64500</v>
      </c>
      <c r="L43" s="6">
        <f t="shared" si="8"/>
        <v>-2300</v>
      </c>
      <c r="M43" s="6">
        <f t="shared" si="9"/>
        <v>96.556886227544908</v>
      </c>
      <c r="N43" s="8">
        <v>59000</v>
      </c>
      <c r="O43" s="6">
        <f t="shared" si="10"/>
        <v>-5500</v>
      </c>
      <c r="P43" s="6">
        <f t="shared" si="11"/>
        <v>91.472868217054256</v>
      </c>
      <c r="Q43" s="8">
        <v>65000</v>
      </c>
      <c r="R43" s="6">
        <f t="shared" si="2"/>
        <v>6000</v>
      </c>
      <c r="S43" s="6">
        <f t="shared" si="3"/>
        <v>110.16949152542372</v>
      </c>
      <c r="T43" s="7">
        <v>71000</v>
      </c>
      <c r="U43" s="7">
        <f t="shared" si="4"/>
        <v>6000</v>
      </c>
      <c r="V43" s="7">
        <f t="shared" si="5"/>
        <v>109.23076923076923</v>
      </c>
    </row>
  </sheetData>
  <mergeCells count="4">
    <mergeCell ref="B3:B4"/>
    <mergeCell ref="A1:V2"/>
    <mergeCell ref="A18:V18"/>
    <mergeCell ref="A35:V35"/>
  </mergeCells>
  <printOptions horizontalCentered="1" verticalCentered="1"/>
  <pageMargins left="0.11811023622047245" right="0.11811023622047245" top="0.35433070866141736" bottom="7.874015748031496E-2" header="0.35433070866141736" footer="0.31496062992125984"/>
  <pageSetup paperSize="9" scale="30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rightToLeft="1" tabSelected="1" view="pageBreakPreview" zoomScale="40" zoomScaleSheetLayoutView="40" workbookViewId="0">
      <selection activeCell="S11" sqref="S11"/>
    </sheetView>
  </sheetViews>
  <sheetFormatPr defaultRowHeight="45.75" x14ac:dyDescent="0.65"/>
  <cols>
    <col min="1" max="1" width="54.25" style="3" customWidth="1"/>
    <col min="2" max="2" width="54.75" style="3" customWidth="1"/>
    <col min="3" max="3" width="0.25" style="4" customWidth="1"/>
    <col min="4" max="10" width="25.625" style="4" hidden="1" customWidth="1"/>
    <col min="11" max="16" width="25.625" style="3" hidden="1" customWidth="1"/>
    <col min="17" max="17" width="25.625" style="4" customWidth="1"/>
    <col min="18" max="22" width="25.625" style="3" customWidth="1"/>
    <col min="23" max="16384" width="9" style="3"/>
  </cols>
  <sheetData>
    <row r="1" spans="1:22" x14ac:dyDescent="0.65">
      <c r="A1" s="15" t="s">
        <v>124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77.25" customHeight="1" x14ac:dyDescent="0.6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50.1" customHeight="1" x14ac:dyDescent="0.65">
      <c r="A3" s="6" t="s">
        <v>0</v>
      </c>
      <c r="B3" s="9" t="s">
        <v>15</v>
      </c>
      <c r="C3" s="6" t="s">
        <v>1</v>
      </c>
      <c r="D3" s="6" t="s">
        <v>2</v>
      </c>
      <c r="E3" s="6" t="s">
        <v>3</v>
      </c>
      <c r="F3" s="6" t="s">
        <v>119</v>
      </c>
      <c r="G3" s="6" t="s">
        <v>121</v>
      </c>
      <c r="H3" s="6" t="s">
        <v>129</v>
      </c>
      <c r="I3" s="6" t="s">
        <v>119</v>
      </c>
      <c r="J3" s="6" t="s">
        <v>122</v>
      </c>
      <c r="K3" s="6" t="s">
        <v>132</v>
      </c>
      <c r="L3" s="6" t="s">
        <v>119</v>
      </c>
      <c r="M3" s="6" t="s">
        <v>122</v>
      </c>
      <c r="N3" s="6" t="s">
        <v>133</v>
      </c>
      <c r="O3" s="6" t="s">
        <v>119</v>
      </c>
      <c r="P3" s="6" t="s">
        <v>122</v>
      </c>
      <c r="Q3" s="6" t="s">
        <v>134</v>
      </c>
      <c r="R3" s="6" t="s">
        <v>119</v>
      </c>
      <c r="S3" s="6" t="s">
        <v>122</v>
      </c>
      <c r="T3" s="7" t="s">
        <v>137</v>
      </c>
      <c r="U3" s="7" t="s">
        <v>119</v>
      </c>
      <c r="V3" s="7" t="s">
        <v>122</v>
      </c>
    </row>
    <row r="4" spans="1:22" ht="50.1" customHeight="1" x14ac:dyDescent="0.65">
      <c r="A4" s="6" t="s">
        <v>55</v>
      </c>
      <c r="B4" s="9"/>
      <c r="C4" s="6" t="s">
        <v>9</v>
      </c>
      <c r="D4" s="6" t="s">
        <v>9</v>
      </c>
      <c r="E4" s="6" t="s">
        <v>9</v>
      </c>
      <c r="F4" s="6" t="s">
        <v>9</v>
      </c>
      <c r="G4" s="6" t="s">
        <v>9</v>
      </c>
      <c r="H4" s="6" t="s">
        <v>9</v>
      </c>
      <c r="I4" s="6" t="s">
        <v>9</v>
      </c>
      <c r="J4" s="6" t="s">
        <v>9</v>
      </c>
      <c r="K4" s="6" t="s">
        <v>9</v>
      </c>
      <c r="L4" s="6" t="s">
        <v>9</v>
      </c>
      <c r="M4" s="6" t="s">
        <v>9</v>
      </c>
      <c r="N4" s="6" t="s">
        <v>9</v>
      </c>
      <c r="O4" s="6" t="s">
        <v>9</v>
      </c>
      <c r="P4" s="6" t="s">
        <v>9</v>
      </c>
      <c r="Q4" s="6" t="s">
        <v>9</v>
      </c>
      <c r="R4" s="6" t="s">
        <v>9</v>
      </c>
      <c r="S4" s="6" t="s">
        <v>9</v>
      </c>
      <c r="T4" s="7" t="s">
        <v>9</v>
      </c>
      <c r="U4" s="7" t="s">
        <v>9</v>
      </c>
      <c r="V4" s="7" t="s">
        <v>9</v>
      </c>
    </row>
    <row r="5" spans="1:22" ht="50.1" customHeight="1" x14ac:dyDescent="0.65">
      <c r="A5" s="6" t="s">
        <v>56</v>
      </c>
      <c r="B5" s="6" t="s">
        <v>57</v>
      </c>
      <c r="C5" s="6">
        <v>256000</v>
      </c>
      <c r="D5" s="6">
        <v>257333</v>
      </c>
      <c r="E5" s="6">
        <v>258600</v>
      </c>
      <c r="F5" s="6">
        <f>(E5-D5)</f>
        <v>1267</v>
      </c>
      <c r="G5" s="6">
        <f>(E5/D5)*100</f>
        <v>100.49235815072299</v>
      </c>
      <c r="H5" s="6">
        <v>256666</v>
      </c>
      <c r="I5" s="6">
        <f>(H5-E5)</f>
        <v>-1934</v>
      </c>
      <c r="J5" s="6">
        <f>(H5/E5)*100</f>
        <v>99.252126836813616</v>
      </c>
      <c r="K5" s="8">
        <v>259000</v>
      </c>
      <c r="L5" s="6">
        <f>(K5-H5)</f>
        <v>2334</v>
      </c>
      <c r="M5" s="6">
        <f>(K5/H5)*100</f>
        <v>100.90935301130652</v>
      </c>
      <c r="N5" s="8">
        <v>275500</v>
      </c>
      <c r="O5" s="6">
        <f>(N5-K5)</f>
        <v>16500</v>
      </c>
      <c r="P5" s="6">
        <f>(N5/K5)*100</f>
        <v>106.37065637065636</v>
      </c>
      <c r="Q5" s="6">
        <v>272000</v>
      </c>
      <c r="R5" s="6">
        <f t="shared" ref="R5:R55" si="0">(Q5-N5)</f>
        <v>-3500</v>
      </c>
      <c r="S5" s="6">
        <f t="shared" ref="S5:S54" si="1">(Q5/N5)*100</f>
        <v>98.72958257713249</v>
      </c>
      <c r="T5" s="7">
        <v>295000</v>
      </c>
      <c r="U5" s="7">
        <f t="shared" ref="U5" si="2">(T5-Q5)</f>
        <v>23000</v>
      </c>
      <c r="V5" s="7">
        <f t="shared" ref="V5" si="3">(T5/Q5)*100</f>
        <v>108.45588235294117</v>
      </c>
    </row>
    <row r="6" spans="1:22" ht="50.1" customHeight="1" x14ac:dyDescent="0.65">
      <c r="A6" s="6" t="s">
        <v>111</v>
      </c>
      <c r="B6" s="6" t="s">
        <v>58</v>
      </c>
      <c r="C6" s="6">
        <v>214000</v>
      </c>
      <c r="D6" s="6">
        <v>198000</v>
      </c>
      <c r="E6" s="6">
        <v>210000</v>
      </c>
      <c r="F6" s="6">
        <f t="shared" ref="F6:F55" si="4">(E6-D6)</f>
        <v>12000</v>
      </c>
      <c r="G6" s="6">
        <f t="shared" ref="G6:G54" si="5">(E6/D6)*100</f>
        <v>106.06060606060606</v>
      </c>
      <c r="H6" s="6">
        <v>210000</v>
      </c>
      <c r="I6" s="6">
        <f>(H6-E6)</f>
        <v>0</v>
      </c>
      <c r="J6" s="6">
        <f>(H6/E6)*100</f>
        <v>100</v>
      </c>
      <c r="K6" s="8">
        <v>210000</v>
      </c>
      <c r="L6" s="6">
        <f>(K6-H6)</f>
        <v>0</v>
      </c>
      <c r="M6" s="6">
        <f>(K6/H6)*100</f>
        <v>100</v>
      </c>
      <c r="N6" s="8">
        <v>210000</v>
      </c>
      <c r="O6" s="6">
        <f>(N6-K6)</f>
        <v>0</v>
      </c>
      <c r="P6" s="6">
        <f>(N6/K6)*100</f>
        <v>100</v>
      </c>
      <c r="Q6" s="6">
        <v>216000</v>
      </c>
      <c r="R6" s="6">
        <f t="shared" si="0"/>
        <v>6000</v>
      </c>
      <c r="S6" s="6">
        <f t="shared" si="1"/>
        <v>102.85714285714285</v>
      </c>
      <c r="T6" s="7">
        <v>257000</v>
      </c>
      <c r="U6" s="7">
        <f t="shared" ref="U6:U55" si="6">(T6-Q6)</f>
        <v>41000</v>
      </c>
      <c r="V6" s="7">
        <f t="shared" ref="V6:V54" si="7">(T6/Q6)*100</f>
        <v>118.9814814814815</v>
      </c>
    </row>
    <row r="7" spans="1:22" ht="50.1" customHeight="1" x14ac:dyDescent="0.65">
      <c r="A7" s="6" t="s">
        <v>59</v>
      </c>
      <c r="B7" s="6" t="s">
        <v>60</v>
      </c>
      <c r="C7" s="6">
        <v>31000</v>
      </c>
      <c r="D7" s="6">
        <v>31500</v>
      </c>
      <c r="E7" s="6">
        <v>34500</v>
      </c>
      <c r="F7" s="6">
        <f t="shared" si="4"/>
        <v>3000</v>
      </c>
      <c r="G7" s="6">
        <f t="shared" si="5"/>
        <v>109.52380952380953</v>
      </c>
      <c r="H7" s="6">
        <v>34500</v>
      </c>
      <c r="I7" s="6">
        <f>(H7-E7)</f>
        <v>0</v>
      </c>
      <c r="J7" s="6">
        <f>(H7/E7)*100</f>
        <v>100</v>
      </c>
      <c r="K7" s="8">
        <v>35000</v>
      </c>
      <c r="L7" s="6">
        <f>(K7-H7)</f>
        <v>500</v>
      </c>
      <c r="M7" s="6">
        <f>(K7/H7)*100</f>
        <v>101.44927536231884</v>
      </c>
      <c r="N7" s="8">
        <v>34333</v>
      </c>
      <c r="O7" s="6">
        <f>(N7-K7)</f>
        <v>-667</v>
      </c>
      <c r="P7" s="6">
        <f>(N7/K7)*100</f>
        <v>98.094285714285718</v>
      </c>
      <c r="Q7" s="6">
        <v>36500</v>
      </c>
      <c r="R7" s="6">
        <f t="shared" si="0"/>
        <v>2167</v>
      </c>
      <c r="S7" s="6">
        <f t="shared" si="1"/>
        <v>106.3117117641919</v>
      </c>
      <c r="T7" s="7">
        <v>34800</v>
      </c>
      <c r="U7" s="7">
        <f t="shared" si="6"/>
        <v>-1700</v>
      </c>
      <c r="V7" s="7">
        <f t="shared" si="7"/>
        <v>95.342465753424648</v>
      </c>
    </row>
    <row r="8" spans="1:22" ht="50.1" customHeight="1" x14ac:dyDescent="0.65">
      <c r="A8" s="6" t="s">
        <v>61</v>
      </c>
      <c r="B8" s="6" t="s">
        <v>62</v>
      </c>
      <c r="C8" s="6">
        <v>0</v>
      </c>
      <c r="D8" s="6">
        <v>63167</v>
      </c>
      <c r="E8" s="6">
        <v>64200</v>
      </c>
      <c r="F8" s="6">
        <f t="shared" si="4"/>
        <v>1033</v>
      </c>
      <c r="G8" s="6">
        <f t="shared" si="5"/>
        <v>101.63534757072522</v>
      </c>
      <c r="H8" s="6">
        <v>64800</v>
      </c>
      <c r="I8" s="6">
        <f>(H8-E8)</f>
        <v>600</v>
      </c>
      <c r="J8" s="6">
        <f>(H8/E8)*100</f>
        <v>100.93457943925233</v>
      </c>
      <c r="K8" s="8">
        <v>64800</v>
      </c>
      <c r="L8" s="6">
        <f>(K8-H8)</f>
        <v>0</v>
      </c>
      <c r="M8" s="6">
        <f>(K8/H8)*100</f>
        <v>100</v>
      </c>
      <c r="N8" s="8">
        <v>64933</v>
      </c>
      <c r="O8" s="6">
        <f>(N8-K8)</f>
        <v>133</v>
      </c>
      <c r="P8" s="6">
        <f>(N8/K8)*100</f>
        <v>100.20524691358024</v>
      </c>
      <c r="Q8" s="6">
        <v>74500</v>
      </c>
      <c r="R8" s="6">
        <f t="shared" si="0"/>
        <v>9567</v>
      </c>
      <c r="S8" s="6">
        <f t="shared" si="1"/>
        <v>114.73364853002326</v>
      </c>
      <c r="T8" s="7">
        <v>0</v>
      </c>
      <c r="U8" s="7">
        <f t="shared" si="6"/>
        <v>-74500</v>
      </c>
      <c r="V8" s="7">
        <f t="shared" si="7"/>
        <v>0</v>
      </c>
    </row>
    <row r="9" spans="1:22" ht="50.1" customHeight="1" x14ac:dyDescent="0.65">
      <c r="A9" s="10" t="s">
        <v>63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2"/>
    </row>
    <row r="10" spans="1:22" ht="50.1" customHeight="1" x14ac:dyDescent="0.65">
      <c r="A10" s="6" t="s">
        <v>64</v>
      </c>
      <c r="B10" s="6" t="s">
        <v>65</v>
      </c>
      <c r="C10" s="6">
        <v>31000</v>
      </c>
      <c r="D10" s="6">
        <v>31667</v>
      </c>
      <c r="E10" s="6">
        <v>32000</v>
      </c>
      <c r="F10" s="6">
        <f t="shared" si="4"/>
        <v>333</v>
      </c>
      <c r="G10" s="6">
        <f t="shared" si="5"/>
        <v>101.05156787823286</v>
      </c>
      <c r="H10" s="6">
        <v>32000</v>
      </c>
      <c r="I10" s="6">
        <f>(H10-E10)</f>
        <v>0</v>
      </c>
      <c r="J10" s="6">
        <f>(H10/E10)*100</f>
        <v>100</v>
      </c>
      <c r="K10" s="8">
        <v>32000</v>
      </c>
      <c r="L10" s="6">
        <f>(K10-H10)</f>
        <v>0</v>
      </c>
      <c r="M10" s="6">
        <f>(K10/H10)*100</f>
        <v>100</v>
      </c>
      <c r="N10" s="8">
        <v>32000</v>
      </c>
      <c r="O10" s="6">
        <f>(N10-K10)</f>
        <v>0</v>
      </c>
      <c r="P10" s="6">
        <f>(N10/K10)*100</f>
        <v>100</v>
      </c>
      <c r="Q10" s="6">
        <v>34000</v>
      </c>
      <c r="R10" s="6">
        <f t="shared" si="0"/>
        <v>2000</v>
      </c>
      <c r="S10" s="6">
        <f t="shared" si="1"/>
        <v>106.25</v>
      </c>
      <c r="T10" s="7">
        <v>35000</v>
      </c>
      <c r="U10" s="7">
        <f t="shared" si="6"/>
        <v>1000</v>
      </c>
      <c r="V10" s="7">
        <f t="shared" si="7"/>
        <v>102.94117647058823</v>
      </c>
    </row>
    <row r="11" spans="1:22" ht="50.1" customHeight="1" x14ac:dyDescent="0.65">
      <c r="A11" s="6" t="s">
        <v>66</v>
      </c>
      <c r="B11" s="6" t="s">
        <v>67</v>
      </c>
      <c r="C11" s="6">
        <v>51000</v>
      </c>
      <c r="D11" s="6">
        <v>51000</v>
      </c>
      <c r="E11" s="6">
        <v>52500</v>
      </c>
      <c r="F11" s="6">
        <f t="shared" si="4"/>
        <v>1500</v>
      </c>
      <c r="G11" s="6">
        <f t="shared" si="5"/>
        <v>102.94117647058823</v>
      </c>
      <c r="H11" s="6">
        <v>52500</v>
      </c>
      <c r="I11" s="6">
        <f>(H11-E11)</f>
        <v>0</v>
      </c>
      <c r="J11" s="6">
        <f>(H11/E11)*100</f>
        <v>100</v>
      </c>
      <c r="K11" s="8">
        <v>52500</v>
      </c>
      <c r="L11" s="6">
        <f>(K11-H11)</f>
        <v>0</v>
      </c>
      <c r="M11" s="6">
        <f>(K11/H11)*100</f>
        <v>100</v>
      </c>
      <c r="N11" s="8">
        <v>53000</v>
      </c>
      <c r="O11" s="6">
        <f>(N11-K11)</f>
        <v>500</v>
      </c>
      <c r="P11" s="6">
        <f>(N11/K11)*100</f>
        <v>100.95238095238095</v>
      </c>
      <c r="Q11" s="6">
        <v>52500</v>
      </c>
      <c r="R11" s="6">
        <f t="shared" si="0"/>
        <v>-500</v>
      </c>
      <c r="S11" s="6">
        <f t="shared" si="1"/>
        <v>99.056603773584911</v>
      </c>
      <c r="T11" s="7">
        <v>52200</v>
      </c>
      <c r="U11" s="7">
        <f t="shared" si="6"/>
        <v>-300</v>
      </c>
      <c r="V11" s="7">
        <f t="shared" si="7"/>
        <v>99.428571428571431</v>
      </c>
    </row>
    <row r="12" spans="1:22" ht="50.1" customHeight="1" x14ac:dyDescent="0.65">
      <c r="A12" s="6" t="s">
        <v>68</v>
      </c>
      <c r="B12" s="6" t="s">
        <v>67</v>
      </c>
      <c r="C12" s="6">
        <v>51000</v>
      </c>
      <c r="D12" s="6">
        <v>51667</v>
      </c>
      <c r="E12" s="6">
        <v>52500</v>
      </c>
      <c r="F12" s="6">
        <f t="shared" si="4"/>
        <v>833</v>
      </c>
      <c r="G12" s="6">
        <f t="shared" si="5"/>
        <v>101.61224766291829</v>
      </c>
      <c r="H12" s="6">
        <v>52500</v>
      </c>
      <c r="I12" s="6">
        <f>(H12-E12)</f>
        <v>0</v>
      </c>
      <c r="J12" s="6">
        <f>(H12/E12)*100</f>
        <v>100</v>
      </c>
      <c r="K12" s="8">
        <v>52500</v>
      </c>
      <c r="L12" s="6">
        <f>(K12-H12)</f>
        <v>0</v>
      </c>
      <c r="M12" s="6">
        <f>(K12/H12)*100</f>
        <v>100</v>
      </c>
      <c r="N12" s="8">
        <v>52500</v>
      </c>
      <c r="O12" s="6">
        <f>(N12-K12)</f>
        <v>0</v>
      </c>
      <c r="P12" s="6">
        <f>(N12/K12)*100</f>
        <v>100</v>
      </c>
      <c r="Q12" s="6">
        <v>52500</v>
      </c>
      <c r="R12" s="6">
        <f t="shared" si="0"/>
        <v>0</v>
      </c>
      <c r="S12" s="6">
        <f t="shared" si="1"/>
        <v>100</v>
      </c>
      <c r="T12" s="7">
        <v>54200</v>
      </c>
      <c r="U12" s="7">
        <f t="shared" si="6"/>
        <v>1700</v>
      </c>
      <c r="V12" s="7">
        <f t="shared" si="7"/>
        <v>103.23809523809524</v>
      </c>
    </row>
    <row r="13" spans="1:22" ht="50.1" customHeight="1" x14ac:dyDescent="0.65">
      <c r="A13" s="6" t="s">
        <v>69</v>
      </c>
      <c r="B13" s="6" t="s">
        <v>70</v>
      </c>
      <c r="C13" s="6">
        <v>48000</v>
      </c>
      <c r="D13" s="6">
        <v>48333</v>
      </c>
      <c r="E13" s="6">
        <v>49000</v>
      </c>
      <c r="F13" s="6">
        <f t="shared" si="4"/>
        <v>667</v>
      </c>
      <c r="G13" s="6">
        <f t="shared" si="5"/>
        <v>101.38000951730702</v>
      </c>
      <c r="H13" s="6">
        <v>49400</v>
      </c>
      <c r="I13" s="6">
        <f>(H13-E13)</f>
        <v>400</v>
      </c>
      <c r="J13" s="6">
        <f>(H13/E13)*100</f>
        <v>100.81632653061226</v>
      </c>
      <c r="K13" s="8">
        <v>49400</v>
      </c>
      <c r="L13" s="6">
        <f>(K13-H13)</f>
        <v>0</v>
      </c>
      <c r="M13" s="6">
        <f>(K13/H13)*100</f>
        <v>100</v>
      </c>
      <c r="N13" s="8">
        <v>49500</v>
      </c>
      <c r="O13" s="6">
        <f>(N13-K13)</f>
        <v>100</v>
      </c>
      <c r="P13" s="6">
        <f>(N13/K13)*100</f>
        <v>100.20242914979758</v>
      </c>
      <c r="Q13" s="6">
        <v>49400</v>
      </c>
      <c r="R13" s="6">
        <f t="shared" si="0"/>
        <v>-100</v>
      </c>
      <c r="S13" s="6">
        <f t="shared" si="1"/>
        <v>99.797979797979792</v>
      </c>
      <c r="T13" s="7">
        <v>52200</v>
      </c>
      <c r="U13" s="7">
        <f t="shared" si="6"/>
        <v>2800</v>
      </c>
      <c r="V13" s="7">
        <f t="shared" si="7"/>
        <v>105.668016194332</v>
      </c>
    </row>
    <row r="14" spans="1:22" ht="50.1" customHeight="1" x14ac:dyDescent="0.65">
      <c r="A14" s="10" t="s">
        <v>71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2"/>
    </row>
    <row r="15" spans="1:22" ht="50.1" customHeight="1" x14ac:dyDescent="0.65">
      <c r="A15" s="6" t="s">
        <v>72</v>
      </c>
      <c r="B15" s="6" t="s">
        <v>51</v>
      </c>
      <c r="C15" s="6">
        <v>194000</v>
      </c>
      <c r="D15" s="6">
        <v>196500</v>
      </c>
      <c r="E15" s="6">
        <v>228300</v>
      </c>
      <c r="F15" s="6">
        <f t="shared" si="4"/>
        <v>31800</v>
      </c>
      <c r="G15" s="6">
        <f t="shared" si="5"/>
        <v>116.18320610687023</v>
      </c>
      <c r="H15" s="6">
        <v>228000</v>
      </c>
      <c r="I15" s="6">
        <f t="shared" ref="I15:I27" si="8">(H15-E15)</f>
        <v>-300</v>
      </c>
      <c r="J15" s="6">
        <f t="shared" ref="J15:J22" si="9">(H15/E15)*100</f>
        <v>99.868593955321955</v>
      </c>
      <c r="K15" s="8">
        <v>228000</v>
      </c>
      <c r="L15" s="6">
        <f t="shared" ref="L15:L27" si="10">(K15-H15)</f>
        <v>0</v>
      </c>
      <c r="M15" s="6">
        <f t="shared" ref="M15:M22" si="11">(K15/H15)*100</f>
        <v>100</v>
      </c>
      <c r="N15" s="8">
        <v>228000</v>
      </c>
      <c r="O15" s="6">
        <f t="shared" ref="O15:O27" si="12">(N15-K15)</f>
        <v>0</v>
      </c>
      <c r="P15" s="6">
        <f t="shared" ref="P15:P22" si="13">(N15/K15)*100</f>
        <v>100</v>
      </c>
      <c r="Q15" s="6">
        <v>228000</v>
      </c>
      <c r="R15" s="6">
        <f t="shared" si="0"/>
        <v>0</v>
      </c>
      <c r="S15" s="6">
        <f t="shared" si="1"/>
        <v>100</v>
      </c>
      <c r="T15" s="7">
        <v>250000</v>
      </c>
      <c r="U15" s="7">
        <f t="shared" si="6"/>
        <v>22000</v>
      </c>
      <c r="V15" s="7">
        <f t="shared" si="7"/>
        <v>109.64912280701755</v>
      </c>
    </row>
    <row r="16" spans="1:22" ht="50.1" customHeight="1" x14ac:dyDescent="0.65">
      <c r="A16" s="6" t="s">
        <v>73</v>
      </c>
      <c r="B16" s="6" t="s">
        <v>79</v>
      </c>
      <c r="C16" s="6">
        <v>162000</v>
      </c>
      <c r="D16" s="6">
        <v>162000</v>
      </c>
      <c r="E16" s="6">
        <v>162000</v>
      </c>
      <c r="F16" s="6">
        <f t="shared" si="4"/>
        <v>0</v>
      </c>
      <c r="G16" s="6">
        <f t="shared" si="5"/>
        <v>100</v>
      </c>
      <c r="H16" s="6">
        <v>162000</v>
      </c>
      <c r="I16" s="6">
        <f t="shared" si="8"/>
        <v>0</v>
      </c>
      <c r="J16" s="6">
        <f t="shared" si="9"/>
        <v>100</v>
      </c>
      <c r="K16" s="8">
        <v>162000</v>
      </c>
      <c r="L16" s="6">
        <f t="shared" si="10"/>
        <v>0</v>
      </c>
      <c r="M16" s="6">
        <f t="shared" si="11"/>
        <v>100</v>
      </c>
      <c r="N16" s="8">
        <v>169233</v>
      </c>
      <c r="O16" s="6">
        <f t="shared" si="12"/>
        <v>7233</v>
      </c>
      <c r="P16" s="6">
        <f t="shared" si="13"/>
        <v>104.46481481481482</v>
      </c>
      <c r="Q16" s="6">
        <v>165600</v>
      </c>
      <c r="R16" s="6">
        <f t="shared" si="0"/>
        <v>-3633</v>
      </c>
      <c r="S16" s="6">
        <f t="shared" si="1"/>
        <v>97.853255570722013</v>
      </c>
      <c r="T16" s="7">
        <v>172800</v>
      </c>
      <c r="U16" s="7">
        <f t="shared" si="6"/>
        <v>7200</v>
      </c>
      <c r="V16" s="7">
        <f t="shared" si="7"/>
        <v>104.34782608695652</v>
      </c>
    </row>
    <row r="17" spans="1:22" ht="50.1" customHeight="1" x14ac:dyDescent="0.65">
      <c r="A17" s="6" t="s">
        <v>130</v>
      </c>
      <c r="B17" s="6" t="s">
        <v>19</v>
      </c>
      <c r="C17" s="6">
        <v>193000</v>
      </c>
      <c r="D17" s="6">
        <v>200000</v>
      </c>
      <c r="E17" s="6">
        <v>225000</v>
      </c>
      <c r="F17" s="6">
        <f t="shared" si="4"/>
        <v>25000</v>
      </c>
      <c r="G17" s="6">
        <f t="shared" si="5"/>
        <v>112.5</v>
      </c>
      <c r="H17" s="6">
        <v>225000</v>
      </c>
      <c r="I17" s="6">
        <f t="shared" si="8"/>
        <v>0</v>
      </c>
      <c r="J17" s="6">
        <f t="shared" si="9"/>
        <v>100</v>
      </c>
      <c r="K17" s="8">
        <v>225000</v>
      </c>
      <c r="L17" s="6">
        <f t="shared" si="10"/>
        <v>0</v>
      </c>
      <c r="M17" s="6">
        <f t="shared" si="11"/>
        <v>100</v>
      </c>
      <c r="N17" s="8">
        <v>225000</v>
      </c>
      <c r="O17" s="6">
        <f t="shared" si="12"/>
        <v>0</v>
      </c>
      <c r="P17" s="6">
        <f t="shared" si="13"/>
        <v>100</v>
      </c>
      <c r="Q17" s="6">
        <v>275000</v>
      </c>
      <c r="R17" s="6">
        <f t="shared" si="0"/>
        <v>50000</v>
      </c>
      <c r="S17" s="6">
        <f t="shared" si="1"/>
        <v>122.22222222222223</v>
      </c>
      <c r="T17" s="7">
        <v>275000</v>
      </c>
      <c r="U17" s="7">
        <f t="shared" si="6"/>
        <v>0</v>
      </c>
      <c r="V17" s="7">
        <f t="shared" si="7"/>
        <v>100</v>
      </c>
    </row>
    <row r="18" spans="1:22" ht="50.1" customHeight="1" x14ac:dyDescent="0.65">
      <c r="A18" s="6" t="s">
        <v>131</v>
      </c>
      <c r="B18" s="6" t="s">
        <v>19</v>
      </c>
      <c r="C18" s="6">
        <v>212000</v>
      </c>
      <c r="D18" s="6">
        <v>225000</v>
      </c>
      <c r="E18" s="6">
        <v>250000</v>
      </c>
      <c r="F18" s="6">
        <f t="shared" si="4"/>
        <v>25000</v>
      </c>
      <c r="G18" s="6">
        <f t="shared" si="5"/>
        <v>111.11111111111111</v>
      </c>
      <c r="H18" s="6">
        <v>250000</v>
      </c>
      <c r="I18" s="6">
        <f t="shared" si="8"/>
        <v>0</v>
      </c>
      <c r="J18" s="6">
        <f t="shared" si="9"/>
        <v>100</v>
      </c>
      <c r="K18" s="8">
        <v>250000</v>
      </c>
      <c r="L18" s="6">
        <f t="shared" si="10"/>
        <v>0</v>
      </c>
      <c r="M18" s="6">
        <f t="shared" si="11"/>
        <v>100</v>
      </c>
      <c r="N18" s="8">
        <v>250000</v>
      </c>
      <c r="O18" s="6">
        <f t="shared" si="12"/>
        <v>0</v>
      </c>
      <c r="P18" s="6">
        <f t="shared" si="13"/>
        <v>100</v>
      </c>
      <c r="Q18" s="6">
        <v>325000</v>
      </c>
      <c r="R18" s="6">
        <f t="shared" si="0"/>
        <v>75000</v>
      </c>
      <c r="S18" s="6">
        <f t="shared" si="1"/>
        <v>130</v>
      </c>
      <c r="T18" s="7">
        <v>325000</v>
      </c>
      <c r="U18" s="7">
        <f t="shared" si="6"/>
        <v>0</v>
      </c>
      <c r="V18" s="7">
        <f t="shared" si="7"/>
        <v>100</v>
      </c>
    </row>
    <row r="19" spans="1:22" ht="50.1" customHeight="1" x14ac:dyDescent="0.65">
      <c r="A19" s="6" t="s">
        <v>135</v>
      </c>
      <c r="B19" s="6" t="s">
        <v>19</v>
      </c>
      <c r="C19" s="8">
        <v>137500</v>
      </c>
      <c r="D19" s="8">
        <v>137500</v>
      </c>
      <c r="E19" s="8">
        <v>137500</v>
      </c>
      <c r="F19" s="6">
        <f t="shared" ref="F19:F20" si="14">(E19-D19)</f>
        <v>0</v>
      </c>
      <c r="G19" s="6">
        <f t="shared" ref="G19:G20" si="15">(E19/D19)*100</f>
        <v>100</v>
      </c>
      <c r="H19" s="8">
        <v>137500</v>
      </c>
      <c r="I19" s="6">
        <f t="shared" ref="I19:I20" si="16">(H19-E19)</f>
        <v>0</v>
      </c>
      <c r="J19" s="6">
        <f t="shared" ref="J19:J20" si="17">(H19/E19)*100</f>
        <v>100</v>
      </c>
      <c r="K19" s="8">
        <v>137500</v>
      </c>
      <c r="L19" s="6">
        <f t="shared" ref="L19:L20" si="18">(K19-H19)</f>
        <v>0</v>
      </c>
      <c r="M19" s="6">
        <f t="shared" ref="M19:M20" si="19">(K19/H19)*100</f>
        <v>100</v>
      </c>
      <c r="N19" s="8">
        <v>137500</v>
      </c>
      <c r="O19" s="6">
        <f t="shared" ref="O19:O20" si="20">(N19-K19)</f>
        <v>0</v>
      </c>
      <c r="P19" s="6">
        <f t="shared" ref="P19:P20" si="21">(N19/K19)*100</f>
        <v>100</v>
      </c>
      <c r="Q19" s="8">
        <v>137500</v>
      </c>
      <c r="R19" s="6">
        <f t="shared" si="0"/>
        <v>0</v>
      </c>
      <c r="S19" s="6">
        <f t="shared" si="1"/>
        <v>100</v>
      </c>
      <c r="T19" s="7">
        <v>137500</v>
      </c>
      <c r="U19" s="7">
        <f t="shared" si="6"/>
        <v>0</v>
      </c>
      <c r="V19" s="7">
        <f t="shared" si="7"/>
        <v>100</v>
      </c>
    </row>
    <row r="20" spans="1:22" ht="50.1" customHeight="1" x14ac:dyDescent="0.65">
      <c r="A20" s="6" t="s">
        <v>136</v>
      </c>
      <c r="B20" s="6" t="s">
        <v>19</v>
      </c>
      <c r="C20" s="8">
        <v>162500</v>
      </c>
      <c r="D20" s="8">
        <v>162500</v>
      </c>
      <c r="E20" s="8">
        <v>162500</v>
      </c>
      <c r="F20" s="6">
        <f t="shared" si="14"/>
        <v>0</v>
      </c>
      <c r="G20" s="6">
        <f t="shared" si="15"/>
        <v>100</v>
      </c>
      <c r="H20" s="8">
        <v>162500</v>
      </c>
      <c r="I20" s="6">
        <f t="shared" si="16"/>
        <v>0</v>
      </c>
      <c r="J20" s="6">
        <f t="shared" si="17"/>
        <v>100</v>
      </c>
      <c r="K20" s="8">
        <v>162500</v>
      </c>
      <c r="L20" s="6">
        <f t="shared" si="18"/>
        <v>0</v>
      </c>
      <c r="M20" s="6">
        <f t="shared" si="19"/>
        <v>100</v>
      </c>
      <c r="N20" s="8">
        <v>162500</v>
      </c>
      <c r="O20" s="6">
        <f t="shared" si="20"/>
        <v>0</v>
      </c>
      <c r="P20" s="6">
        <f t="shared" si="21"/>
        <v>100</v>
      </c>
      <c r="Q20" s="8">
        <v>162500</v>
      </c>
      <c r="R20" s="6">
        <f t="shared" si="0"/>
        <v>0</v>
      </c>
      <c r="S20" s="6">
        <f t="shared" si="1"/>
        <v>100</v>
      </c>
      <c r="T20" s="7">
        <v>165000</v>
      </c>
      <c r="U20" s="7">
        <f t="shared" si="6"/>
        <v>2500</v>
      </c>
      <c r="V20" s="7">
        <f t="shared" si="7"/>
        <v>101.53846153846153</v>
      </c>
    </row>
    <row r="21" spans="1:22" ht="50.1" customHeight="1" x14ac:dyDescent="0.65">
      <c r="A21" s="6" t="s">
        <v>74</v>
      </c>
      <c r="B21" s="6" t="s">
        <v>19</v>
      </c>
      <c r="C21" s="6">
        <v>65000</v>
      </c>
      <c r="D21" s="6">
        <v>65000</v>
      </c>
      <c r="E21" s="6">
        <v>68500</v>
      </c>
      <c r="F21" s="6">
        <f t="shared" si="4"/>
        <v>3500</v>
      </c>
      <c r="G21" s="6">
        <f t="shared" si="5"/>
        <v>105.38461538461539</v>
      </c>
      <c r="H21" s="6">
        <v>68000</v>
      </c>
      <c r="I21" s="6">
        <f t="shared" si="8"/>
        <v>-500</v>
      </c>
      <c r="J21" s="6">
        <f t="shared" si="9"/>
        <v>99.270072992700733</v>
      </c>
      <c r="K21" s="8">
        <v>68000</v>
      </c>
      <c r="L21" s="6">
        <f t="shared" si="10"/>
        <v>0</v>
      </c>
      <c r="M21" s="6">
        <f t="shared" si="11"/>
        <v>100</v>
      </c>
      <c r="N21" s="8">
        <v>68000</v>
      </c>
      <c r="O21" s="6">
        <f t="shared" si="12"/>
        <v>0</v>
      </c>
      <c r="P21" s="6">
        <f t="shared" si="13"/>
        <v>100</v>
      </c>
      <c r="Q21" s="6">
        <v>68000</v>
      </c>
      <c r="R21" s="6">
        <f t="shared" si="0"/>
        <v>0</v>
      </c>
      <c r="S21" s="6">
        <f t="shared" si="1"/>
        <v>100</v>
      </c>
      <c r="T21" s="7">
        <v>75000</v>
      </c>
      <c r="U21" s="7">
        <f t="shared" si="6"/>
        <v>7000</v>
      </c>
      <c r="V21" s="7">
        <f t="shared" si="7"/>
        <v>110.29411764705883</v>
      </c>
    </row>
    <row r="22" spans="1:22" ht="50.1" customHeight="1" x14ac:dyDescent="0.65">
      <c r="A22" s="6" t="s">
        <v>75</v>
      </c>
      <c r="B22" s="6" t="s">
        <v>80</v>
      </c>
      <c r="C22" s="6">
        <v>10000</v>
      </c>
      <c r="D22" s="6">
        <v>12000</v>
      </c>
      <c r="E22" s="6">
        <v>12500</v>
      </c>
      <c r="F22" s="6">
        <f t="shared" si="4"/>
        <v>500</v>
      </c>
      <c r="G22" s="6">
        <f t="shared" si="5"/>
        <v>104.16666666666667</v>
      </c>
      <c r="H22" s="6">
        <v>12500</v>
      </c>
      <c r="I22" s="6">
        <f t="shared" si="8"/>
        <v>0</v>
      </c>
      <c r="J22" s="6">
        <f t="shared" si="9"/>
        <v>100</v>
      </c>
      <c r="K22" s="8">
        <v>12500</v>
      </c>
      <c r="L22" s="6">
        <f t="shared" si="10"/>
        <v>0</v>
      </c>
      <c r="M22" s="6">
        <f t="shared" si="11"/>
        <v>100</v>
      </c>
      <c r="N22" s="8">
        <v>12500</v>
      </c>
      <c r="O22" s="6">
        <f t="shared" si="12"/>
        <v>0</v>
      </c>
      <c r="P22" s="6">
        <f t="shared" si="13"/>
        <v>100</v>
      </c>
      <c r="Q22" s="6">
        <v>12500</v>
      </c>
      <c r="R22" s="6">
        <f t="shared" si="0"/>
        <v>0</v>
      </c>
      <c r="S22" s="6">
        <f t="shared" si="1"/>
        <v>100</v>
      </c>
      <c r="T22" s="7">
        <v>14300</v>
      </c>
      <c r="U22" s="7">
        <f t="shared" si="6"/>
        <v>1800</v>
      </c>
      <c r="V22" s="7">
        <f t="shared" si="7"/>
        <v>114.39999999999999</v>
      </c>
    </row>
    <row r="23" spans="1:22" ht="50.1" customHeight="1" x14ac:dyDescent="0.65">
      <c r="A23" s="6" t="s">
        <v>114</v>
      </c>
      <c r="B23" s="6" t="s">
        <v>80</v>
      </c>
      <c r="C23" s="6">
        <v>13000</v>
      </c>
      <c r="D23" s="6">
        <v>0</v>
      </c>
      <c r="E23" s="6">
        <v>0</v>
      </c>
      <c r="F23" s="6">
        <f t="shared" si="4"/>
        <v>0</v>
      </c>
      <c r="G23" s="6">
        <v>0</v>
      </c>
      <c r="H23" s="6">
        <v>0</v>
      </c>
      <c r="I23" s="6">
        <f t="shared" si="8"/>
        <v>0</v>
      </c>
      <c r="J23" s="6">
        <v>0</v>
      </c>
      <c r="K23" s="8">
        <v>0</v>
      </c>
      <c r="L23" s="6">
        <f t="shared" si="10"/>
        <v>0</v>
      </c>
      <c r="M23" s="6">
        <v>0</v>
      </c>
      <c r="N23" s="8">
        <v>0</v>
      </c>
      <c r="O23" s="6">
        <f t="shared" si="12"/>
        <v>0</v>
      </c>
      <c r="P23" s="6">
        <v>0</v>
      </c>
      <c r="Q23" s="6">
        <v>0</v>
      </c>
      <c r="R23" s="6">
        <f t="shared" si="0"/>
        <v>0</v>
      </c>
      <c r="S23" s="6">
        <v>0</v>
      </c>
      <c r="T23" s="7">
        <v>0</v>
      </c>
      <c r="U23" s="7">
        <f t="shared" si="6"/>
        <v>0</v>
      </c>
      <c r="V23" s="7">
        <v>0</v>
      </c>
    </row>
    <row r="24" spans="1:22" ht="50.1" customHeight="1" x14ac:dyDescent="0.65">
      <c r="A24" s="6" t="s">
        <v>76</v>
      </c>
      <c r="B24" s="6" t="s">
        <v>80</v>
      </c>
      <c r="C24" s="6">
        <v>15500</v>
      </c>
      <c r="D24" s="6">
        <v>16500</v>
      </c>
      <c r="E24" s="6">
        <v>17000</v>
      </c>
      <c r="F24" s="6">
        <f t="shared" si="4"/>
        <v>500</v>
      </c>
      <c r="G24" s="6">
        <f t="shared" si="5"/>
        <v>103.03030303030303</v>
      </c>
      <c r="H24" s="6">
        <v>17000</v>
      </c>
      <c r="I24" s="6">
        <f t="shared" si="8"/>
        <v>0</v>
      </c>
      <c r="J24" s="6">
        <f>(H24/E24)*100</f>
        <v>100</v>
      </c>
      <c r="K24" s="8">
        <v>17000</v>
      </c>
      <c r="L24" s="6">
        <f t="shared" si="10"/>
        <v>0</v>
      </c>
      <c r="M24" s="6">
        <f>(K24/H24)*100</f>
        <v>100</v>
      </c>
      <c r="N24" s="8">
        <v>17000</v>
      </c>
      <c r="O24" s="6">
        <f t="shared" si="12"/>
        <v>0</v>
      </c>
      <c r="P24" s="6">
        <f>(N24/K24)*100</f>
        <v>100</v>
      </c>
      <c r="Q24" s="6">
        <v>17500</v>
      </c>
      <c r="R24" s="6">
        <f t="shared" si="0"/>
        <v>500</v>
      </c>
      <c r="S24" s="6">
        <f t="shared" si="1"/>
        <v>102.94117647058823</v>
      </c>
      <c r="T24" s="7">
        <v>19000</v>
      </c>
      <c r="U24" s="7">
        <f t="shared" si="6"/>
        <v>1500</v>
      </c>
      <c r="V24" s="7">
        <f t="shared" si="7"/>
        <v>108.57142857142857</v>
      </c>
    </row>
    <row r="25" spans="1:22" ht="50.1" customHeight="1" x14ac:dyDescent="0.65">
      <c r="A25" s="6" t="s">
        <v>77</v>
      </c>
      <c r="B25" s="6" t="s">
        <v>80</v>
      </c>
      <c r="C25" s="6">
        <v>6000</v>
      </c>
      <c r="D25" s="6">
        <v>6500</v>
      </c>
      <c r="E25" s="6">
        <v>6500</v>
      </c>
      <c r="F25" s="6">
        <f t="shared" si="4"/>
        <v>0</v>
      </c>
      <c r="G25" s="6">
        <f t="shared" si="5"/>
        <v>100</v>
      </c>
      <c r="H25" s="6">
        <v>6500</v>
      </c>
      <c r="I25" s="6">
        <f t="shared" si="8"/>
        <v>0</v>
      </c>
      <c r="J25" s="6">
        <f>(H25/E25)*100</f>
        <v>100</v>
      </c>
      <c r="K25" s="8">
        <v>6500</v>
      </c>
      <c r="L25" s="6">
        <f t="shared" si="10"/>
        <v>0</v>
      </c>
      <c r="M25" s="6">
        <f>(K25/H25)*100</f>
        <v>100</v>
      </c>
      <c r="N25" s="8">
        <v>6500</v>
      </c>
      <c r="O25" s="6">
        <f t="shared" si="12"/>
        <v>0</v>
      </c>
      <c r="P25" s="6">
        <f>(N25/K25)*100</f>
        <v>100</v>
      </c>
      <c r="Q25" s="6">
        <v>6500</v>
      </c>
      <c r="R25" s="6">
        <f t="shared" si="0"/>
        <v>0</v>
      </c>
      <c r="S25" s="6">
        <f t="shared" si="1"/>
        <v>100</v>
      </c>
      <c r="T25" s="7">
        <v>7000</v>
      </c>
      <c r="U25" s="7">
        <f t="shared" si="6"/>
        <v>500</v>
      </c>
      <c r="V25" s="7">
        <f t="shared" si="7"/>
        <v>107.69230769230769</v>
      </c>
    </row>
    <row r="26" spans="1:22" ht="50.1" customHeight="1" x14ac:dyDescent="0.65">
      <c r="A26" s="6" t="s">
        <v>127</v>
      </c>
      <c r="B26" s="6" t="s">
        <v>80</v>
      </c>
      <c r="C26" s="6">
        <v>0</v>
      </c>
      <c r="D26" s="6">
        <v>0</v>
      </c>
      <c r="E26" s="6">
        <v>75000</v>
      </c>
      <c r="F26" s="6">
        <f>(E26-D26)</f>
        <v>75000</v>
      </c>
      <c r="G26" s="6">
        <v>0</v>
      </c>
      <c r="H26" s="6">
        <v>75000</v>
      </c>
      <c r="I26" s="6">
        <f t="shared" si="8"/>
        <v>0</v>
      </c>
      <c r="J26" s="6">
        <f>(H26/E26)*100</f>
        <v>100</v>
      </c>
      <c r="K26" s="8">
        <v>75000</v>
      </c>
      <c r="L26" s="6">
        <f t="shared" si="10"/>
        <v>0</v>
      </c>
      <c r="M26" s="6">
        <f>(K26/H26)*100</f>
        <v>100</v>
      </c>
      <c r="N26" s="8">
        <v>75000</v>
      </c>
      <c r="O26" s="6">
        <f t="shared" si="12"/>
        <v>0</v>
      </c>
      <c r="P26" s="6">
        <f>(N26/K26)*100</f>
        <v>100</v>
      </c>
      <c r="Q26" s="6">
        <v>75000</v>
      </c>
      <c r="R26" s="6">
        <f t="shared" si="0"/>
        <v>0</v>
      </c>
      <c r="S26" s="6">
        <f t="shared" si="1"/>
        <v>100</v>
      </c>
      <c r="T26" s="7">
        <v>75000</v>
      </c>
      <c r="U26" s="7">
        <f t="shared" si="6"/>
        <v>0</v>
      </c>
      <c r="V26" s="7">
        <f t="shared" si="7"/>
        <v>100</v>
      </c>
    </row>
    <row r="27" spans="1:22" ht="50.1" customHeight="1" x14ac:dyDescent="0.65">
      <c r="A27" s="6" t="s">
        <v>78</v>
      </c>
      <c r="B27" s="6" t="s">
        <v>80</v>
      </c>
      <c r="C27" s="6">
        <v>15000</v>
      </c>
      <c r="D27" s="6">
        <v>16500</v>
      </c>
      <c r="E27" s="6">
        <v>17000</v>
      </c>
      <c r="F27" s="6">
        <f t="shared" si="4"/>
        <v>500</v>
      </c>
      <c r="G27" s="6">
        <f t="shared" si="5"/>
        <v>103.03030303030303</v>
      </c>
      <c r="H27" s="6">
        <v>17000</v>
      </c>
      <c r="I27" s="6">
        <f t="shared" si="8"/>
        <v>0</v>
      </c>
      <c r="J27" s="6">
        <f>(H27/E27)*100</f>
        <v>100</v>
      </c>
      <c r="K27" s="8">
        <v>17500</v>
      </c>
      <c r="L27" s="6">
        <f t="shared" si="10"/>
        <v>500</v>
      </c>
      <c r="M27" s="6">
        <f>(K27/H27)*100</f>
        <v>102.94117647058823</v>
      </c>
      <c r="N27" s="8">
        <v>17500</v>
      </c>
      <c r="O27" s="6">
        <f t="shared" si="12"/>
        <v>0</v>
      </c>
      <c r="P27" s="6">
        <f>(N27/K27)*100</f>
        <v>100</v>
      </c>
      <c r="Q27" s="6">
        <v>17500</v>
      </c>
      <c r="R27" s="6">
        <f t="shared" si="0"/>
        <v>0</v>
      </c>
      <c r="S27" s="6">
        <f t="shared" si="1"/>
        <v>100</v>
      </c>
      <c r="T27" s="7">
        <v>20000</v>
      </c>
      <c r="U27" s="7">
        <f t="shared" si="6"/>
        <v>2500</v>
      </c>
      <c r="V27" s="7">
        <f t="shared" si="7"/>
        <v>114.28571428571428</v>
      </c>
    </row>
    <row r="28" spans="1:22" ht="50.1" customHeight="1" x14ac:dyDescent="0.65">
      <c r="A28" s="10" t="s">
        <v>81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2"/>
    </row>
    <row r="29" spans="1:22" ht="50.1" customHeight="1" x14ac:dyDescent="0.65">
      <c r="A29" s="6" t="s">
        <v>82</v>
      </c>
      <c r="B29" s="6" t="s">
        <v>54</v>
      </c>
      <c r="C29" s="6">
        <v>15667</v>
      </c>
      <c r="D29" s="6">
        <v>15333</v>
      </c>
      <c r="E29" s="6">
        <v>17333</v>
      </c>
      <c r="F29" s="6">
        <f t="shared" si="4"/>
        <v>2000</v>
      </c>
      <c r="G29" s="6">
        <f t="shared" si="5"/>
        <v>113.04376182090917</v>
      </c>
      <c r="H29" s="6">
        <v>15000</v>
      </c>
      <c r="I29" s="6">
        <f t="shared" ref="I29:I55" si="22">(H29-E29)</f>
        <v>-2333</v>
      </c>
      <c r="J29" s="6">
        <f t="shared" ref="J29:J45" si="23">(H29/E29)*100</f>
        <v>86.540125771649457</v>
      </c>
      <c r="K29" s="8">
        <v>15333</v>
      </c>
      <c r="L29" s="6">
        <f t="shared" ref="L29:L55" si="24">(K29-H29)</f>
        <v>333</v>
      </c>
      <c r="M29" s="6">
        <f t="shared" ref="M29:M45" si="25">(K29/H29)*100</f>
        <v>102.22</v>
      </c>
      <c r="N29" s="8">
        <v>14333</v>
      </c>
      <c r="O29" s="6">
        <f t="shared" ref="O29:O55" si="26">(N29-K29)</f>
        <v>-1000</v>
      </c>
      <c r="P29" s="6">
        <f t="shared" ref="P29:P54" si="27">(N29/K29)*100</f>
        <v>93.478119089545416</v>
      </c>
      <c r="Q29" s="6">
        <v>15333</v>
      </c>
      <c r="R29" s="6">
        <f t="shared" si="0"/>
        <v>1000</v>
      </c>
      <c r="S29" s="6">
        <f t="shared" si="1"/>
        <v>106.97690643968465</v>
      </c>
      <c r="T29" s="7">
        <v>20300</v>
      </c>
      <c r="U29" s="7">
        <f t="shared" si="6"/>
        <v>4967</v>
      </c>
      <c r="V29" s="7">
        <f t="shared" si="7"/>
        <v>132.39418248222788</v>
      </c>
    </row>
    <row r="30" spans="1:22" ht="50.1" customHeight="1" x14ac:dyDescent="0.65">
      <c r="A30" s="6" t="s">
        <v>83</v>
      </c>
      <c r="B30" s="6" t="s">
        <v>101</v>
      </c>
      <c r="C30" s="6">
        <v>29000</v>
      </c>
      <c r="D30" s="6">
        <v>23333</v>
      </c>
      <c r="E30" s="6">
        <v>13333</v>
      </c>
      <c r="F30" s="6">
        <f t="shared" si="4"/>
        <v>-10000</v>
      </c>
      <c r="G30" s="6">
        <f t="shared" si="5"/>
        <v>57.142244889212698</v>
      </c>
      <c r="H30" s="6">
        <v>8000</v>
      </c>
      <c r="I30" s="6">
        <f t="shared" si="22"/>
        <v>-5333</v>
      </c>
      <c r="J30" s="6">
        <f t="shared" si="23"/>
        <v>60.001500037500932</v>
      </c>
      <c r="K30" s="8">
        <v>14333</v>
      </c>
      <c r="L30" s="6">
        <f t="shared" si="24"/>
        <v>6333</v>
      </c>
      <c r="M30" s="6">
        <f t="shared" si="25"/>
        <v>179.16249999999999</v>
      </c>
      <c r="N30" s="8">
        <v>13667</v>
      </c>
      <c r="O30" s="6">
        <f t="shared" si="26"/>
        <v>-666</v>
      </c>
      <c r="P30" s="6">
        <f t="shared" si="27"/>
        <v>95.353380311170028</v>
      </c>
      <c r="Q30" s="6">
        <v>15333</v>
      </c>
      <c r="R30" s="6">
        <f t="shared" si="0"/>
        <v>1666</v>
      </c>
      <c r="S30" s="6">
        <f t="shared" si="1"/>
        <v>112.18994658666861</v>
      </c>
      <c r="T30" s="7">
        <v>26000</v>
      </c>
      <c r="U30" s="7">
        <f t="shared" si="6"/>
        <v>10667</v>
      </c>
      <c r="V30" s="7">
        <f t="shared" si="7"/>
        <v>169.56890367181896</v>
      </c>
    </row>
    <row r="31" spans="1:22" ht="50.1" customHeight="1" x14ac:dyDescent="0.65">
      <c r="A31" s="6" t="s">
        <v>84</v>
      </c>
      <c r="B31" s="6" t="s">
        <v>102</v>
      </c>
      <c r="C31" s="6">
        <v>35333</v>
      </c>
      <c r="D31" s="6">
        <v>36667</v>
      </c>
      <c r="E31" s="6">
        <v>26933</v>
      </c>
      <c r="F31" s="6">
        <f t="shared" si="4"/>
        <v>-9734</v>
      </c>
      <c r="G31" s="6">
        <f t="shared" si="5"/>
        <v>73.452968609376285</v>
      </c>
      <c r="H31" s="6">
        <v>22000</v>
      </c>
      <c r="I31" s="6">
        <f t="shared" si="22"/>
        <v>-4933</v>
      </c>
      <c r="J31" s="6">
        <f t="shared" si="23"/>
        <v>81.68417925964431</v>
      </c>
      <c r="K31" s="8">
        <v>21667</v>
      </c>
      <c r="L31" s="6">
        <f t="shared" si="24"/>
        <v>-333</v>
      </c>
      <c r="M31" s="6">
        <f t="shared" si="25"/>
        <v>98.486363636363635</v>
      </c>
      <c r="N31" s="8">
        <v>16733</v>
      </c>
      <c r="O31" s="6">
        <f t="shared" si="26"/>
        <v>-4934</v>
      </c>
      <c r="P31" s="6">
        <f t="shared" si="27"/>
        <v>77.228042645497766</v>
      </c>
      <c r="Q31" s="6">
        <v>16933</v>
      </c>
      <c r="R31" s="6">
        <f t="shared" si="0"/>
        <v>200</v>
      </c>
      <c r="S31" s="6">
        <f t="shared" si="1"/>
        <v>101.19524293312617</v>
      </c>
      <c r="T31" s="7">
        <v>34000</v>
      </c>
      <c r="U31" s="7">
        <f t="shared" si="6"/>
        <v>17067</v>
      </c>
      <c r="V31" s="7">
        <f t="shared" si="7"/>
        <v>200.791354160515</v>
      </c>
    </row>
    <row r="32" spans="1:22" ht="50.1" customHeight="1" x14ac:dyDescent="0.65">
      <c r="A32" s="6" t="s">
        <v>116</v>
      </c>
      <c r="B32" s="6" t="s">
        <v>101</v>
      </c>
      <c r="C32" s="6">
        <v>0</v>
      </c>
      <c r="D32" s="6">
        <v>30000</v>
      </c>
      <c r="E32" s="6">
        <v>26933</v>
      </c>
      <c r="F32" s="6">
        <f t="shared" si="4"/>
        <v>-3067</v>
      </c>
      <c r="G32" s="6">
        <f t="shared" si="5"/>
        <v>89.776666666666671</v>
      </c>
      <c r="H32" s="6">
        <v>22000</v>
      </c>
      <c r="I32" s="6">
        <f t="shared" si="22"/>
        <v>-4933</v>
      </c>
      <c r="J32" s="6">
        <f t="shared" si="23"/>
        <v>81.68417925964431</v>
      </c>
      <c r="K32" s="8">
        <v>20333</v>
      </c>
      <c r="L32" s="6">
        <f t="shared" si="24"/>
        <v>-1667</v>
      </c>
      <c r="M32" s="6">
        <f t="shared" si="25"/>
        <v>92.422727272727272</v>
      </c>
      <c r="N32" s="8">
        <v>16733</v>
      </c>
      <c r="O32" s="6">
        <f t="shared" si="26"/>
        <v>-3600</v>
      </c>
      <c r="P32" s="6">
        <f t="shared" si="27"/>
        <v>82.294791717897027</v>
      </c>
      <c r="Q32" s="6">
        <v>18000</v>
      </c>
      <c r="R32" s="6">
        <f t="shared" si="0"/>
        <v>1267</v>
      </c>
      <c r="S32" s="6">
        <f t="shared" si="1"/>
        <v>107.57186398135421</v>
      </c>
      <c r="T32" s="7">
        <v>35300</v>
      </c>
      <c r="U32" s="7">
        <f t="shared" si="6"/>
        <v>17300</v>
      </c>
      <c r="V32" s="7">
        <f t="shared" si="7"/>
        <v>196.11111111111111</v>
      </c>
    </row>
    <row r="33" spans="1:22" ht="50.1" customHeight="1" x14ac:dyDescent="0.65">
      <c r="A33" s="6" t="s">
        <v>85</v>
      </c>
      <c r="B33" s="6" t="s">
        <v>103</v>
      </c>
      <c r="C33" s="6">
        <v>5000</v>
      </c>
      <c r="D33" s="6">
        <v>4500</v>
      </c>
      <c r="E33" s="6">
        <v>4667</v>
      </c>
      <c r="F33" s="6">
        <f t="shared" si="4"/>
        <v>167</v>
      </c>
      <c r="G33" s="6">
        <f t="shared" si="5"/>
        <v>103.71111111111111</v>
      </c>
      <c r="H33" s="6">
        <v>7333</v>
      </c>
      <c r="I33" s="6">
        <f t="shared" si="22"/>
        <v>2666</v>
      </c>
      <c r="J33" s="6">
        <f t="shared" si="23"/>
        <v>157.12449110777803</v>
      </c>
      <c r="K33" s="8">
        <v>5667</v>
      </c>
      <c r="L33" s="6">
        <f t="shared" si="24"/>
        <v>-1666</v>
      </c>
      <c r="M33" s="6">
        <f t="shared" si="25"/>
        <v>77.280785490249556</v>
      </c>
      <c r="N33" s="8">
        <v>7000</v>
      </c>
      <c r="O33" s="6">
        <f t="shared" si="26"/>
        <v>1333</v>
      </c>
      <c r="P33" s="6">
        <f t="shared" si="27"/>
        <v>123.52214575613199</v>
      </c>
      <c r="Q33" s="6">
        <v>6500</v>
      </c>
      <c r="R33" s="6">
        <f t="shared" si="0"/>
        <v>-500</v>
      </c>
      <c r="S33" s="6">
        <f t="shared" si="1"/>
        <v>92.857142857142861</v>
      </c>
      <c r="T33" s="7">
        <v>6000</v>
      </c>
      <c r="U33" s="7">
        <f t="shared" si="6"/>
        <v>-500</v>
      </c>
      <c r="V33" s="7">
        <f t="shared" si="7"/>
        <v>92.307692307692307</v>
      </c>
    </row>
    <row r="34" spans="1:22" ht="50.1" customHeight="1" x14ac:dyDescent="0.65">
      <c r="A34" s="6" t="s">
        <v>86</v>
      </c>
      <c r="B34" s="6" t="s">
        <v>104</v>
      </c>
      <c r="C34" s="6">
        <v>16000</v>
      </c>
      <c r="D34" s="6">
        <v>17167</v>
      </c>
      <c r="E34" s="6">
        <v>12167</v>
      </c>
      <c r="F34" s="6">
        <f t="shared" si="4"/>
        <v>-5000</v>
      </c>
      <c r="G34" s="6">
        <f t="shared" si="5"/>
        <v>70.87435195433099</v>
      </c>
      <c r="H34" s="6">
        <v>13600</v>
      </c>
      <c r="I34" s="6">
        <f t="shared" si="22"/>
        <v>1433</v>
      </c>
      <c r="J34" s="6">
        <f t="shared" si="23"/>
        <v>111.77775951343799</v>
      </c>
      <c r="K34" s="8">
        <v>15600</v>
      </c>
      <c r="L34" s="6">
        <f t="shared" si="24"/>
        <v>2000</v>
      </c>
      <c r="M34" s="6">
        <f t="shared" si="25"/>
        <v>114.70588235294117</v>
      </c>
      <c r="N34" s="8">
        <v>17000</v>
      </c>
      <c r="O34" s="6">
        <f t="shared" si="26"/>
        <v>1400</v>
      </c>
      <c r="P34" s="6">
        <f t="shared" si="27"/>
        <v>108.97435897435896</v>
      </c>
      <c r="Q34" s="6">
        <v>16500</v>
      </c>
      <c r="R34" s="6">
        <f t="shared" si="0"/>
        <v>-500</v>
      </c>
      <c r="S34" s="6">
        <f t="shared" si="1"/>
        <v>97.058823529411768</v>
      </c>
      <c r="T34" s="7">
        <v>14800</v>
      </c>
      <c r="U34" s="7">
        <f t="shared" si="6"/>
        <v>-1700</v>
      </c>
      <c r="V34" s="7">
        <f t="shared" si="7"/>
        <v>89.696969696969703</v>
      </c>
    </row>
    <row r="35" spans="1:22" ht="50.1" customHeight="1" x14ac:dyDescent="0.65">
      <c r="A35" s="6" t="s">
        <v>87</v>
      </c>
      <c r="B35" s="6" t="s">
        <v>105</v>
      </c>
      <c r="C35" s="6">
        <v>23000</v>
      </c>
      <c r="D35" s="6">
        <v>20000</v>
      </c>
      <c r="E35" s="6">
        <v>17333</v>
      </c>
      <c r="F35" s="6">
        <f t="shared" si="4"/>
        <v>-2667</v>
      </c>
      <c r="G35" s="6">
        <f t="shared" si="5"/>
        <v>86.665000000000006</v>
      </c>
      <c r="H35" s="6">
        <v>13833</v>
      </c>
      <c r="I35" s="6">
        <f t="shared" si="22"/>
        <v>-3500</v>
      </c>
      <c r="J35" s="6">
        <f t="shared" si="23"/>
        <v>79.807303986615125</v>
      </c>
      <c r="K35" s="8">
        <v>16333</v>
      </c>
      <c r="L35" s="6">
        <f t="shared" si="24"/>
        <v>2500</v>
      </c>
      <c r="M35" s="6">
        <f t="shared" si="25"/>
        <v>118.07272464396732</v>
      </c>
      <c r="N35" s="8">
        <v>24667</v>
      </c>
      <c r="O35" s="6">
        <f t="shared" si="26"/>
        <v>8334</v>
      </c>
      <c r="P35" s="6">
        <f t="shared" si="27"/>
        <v>151.02553113328844</v>
      </c>
      <c r="Q35" s="6">
        <v>21000</v>
      </c>
      <c r="R35" s="6">
        <f t="shared" si="0"/>
        <v>-3667</v>
      </c>
      <c r="S35" s="6">
        <f t="shared" si="1"/>
        <v>85.133984675882758</v>
      </c>
      <c r="T35" s="7">
        <v>20000</v>
      </c>
      <c r="U35" s="7">
        <f t="shared" si="6"/>
        <v>-1000</v>
      </c>
      <c r="V35" s="7">
        <f t="shared" si="7"/>
        <v>95.238095238095227</v>
      </c>
    </row>
    <row r="36" spans="1:22" ht="50.1" customHeight="1" x14ac:dyDescent="0.65">
      <c r="A36" s="6" t="s">
        <v>88</v>
      </c>
      <c r="B36" s="6" t="s">
        <v>106</v>
      </c>
      <c r="C36" s="6">
        <v>21668</v>
      </c>
      <c r="D36" s="6">
        <v>12000</v>
      </c>
      <c r="E36" s="6">
        <v>7500</v>
      </c>
      <c r="F36" s="6">
        <f t="shared" si="4"/>
        <v>-4500</v>
      </c>
      <c r="G36" s="6">
        <f t="shared" si="5"/>
        <v>62.5</v>
      </c>
      <c r="H36" s="6">
        <v>8500</v>
      </c>
      <c r="I36" s="6">
        <f t="shared" si="22"/>
        <v>1000</v>
      </c>
      <c r="J36" s="6">
        <f t="shared" si="23"/>
        <v>113.33333333333333</v>
      </c>
      <c r="K36" s="8">
        <v>15000</v>
      </c>
      <c r="L36" s="6">
        <f t="shared" si="24"/>
        <v>6500</v>
      </c>
      <c r="M36" s="6">
        <f t="shared" si="25"/>
        <v>176.47058823529412</v>
      </c>
      <c r="N36" s="8">
        <v>21000</v>
      </c>
      <c r="O36" s="6">
        <f t="shared" si="26"/>
        <v>6000</v>
      </c>
      <c r="P36" s="6">
        <f t="shared" si="27"/>
        <v>140</v>
      </c>
      <c r="Q36" s="6">
        <v>16000</v>
      </c>
      <c r="R36" s="6">
        <f t="shared" si="0"/>
        <v>-5000</v>
      </c>
      <c r="S36" s="6">
        <f t="shared" si="1"/>
        <v>76.19047619047619</v>
      </c>
      <c r="T36" s="7">
        <v>18000</v>
      </c>
      <c r="U36" s="7">
        <f t="shared" si="6"/>
        <v>2000</v>
      </c>
      <c r="V36" s="7">
        <f t="shared" si="7"/>
        <v>112.5</v>
      </c>
    </row>
    <row r="37" spans="1:22" ht="50.1" customHeight="1" x14ac:dyDescent="0.65">
      <c r="A37" s="6" t="s">
        <v>6</v>
      </c>
      <c r="B37" s="6" t="s">
        <v>107</v>
      </c>
      <c r="C37" s="6">
        <v>13333</v>
      </c>
      <c r="D37" s="6">
        <v>24667</v>
      </c>
      <c r="E37" s="6">
        <v>23667</v>
      </c>
      <c r="F37" s="6">
        <f t="shared" si="4"/>
        <v>-1000</v>
      </c>
      <c r="G37" s="6">
        <f t="shared" si="5"/>
        <v>95.94600072971987</v>
      </c>
      <c r="H37" s="6">
        <v>22333</v>
      </c>
      <c r="I37" s="6">
        <f t="shared" si="22"/>
        <v>-1334</v>
      </c>
      <c r="J37" s="6">
        <f t="shared" si="23"/>
        <v>94.363459669582113</v>
      </c>
      <c r="K37" s="8">
        <v>14667</v>
      </c>
      <c r="L37" s="6">
        <f t="shared" si="24"/>
        <v>-7666</v>
      </c>
      <c r="M37" s="6">
        <f t="shared" si="25"/>
        <v>65.674114539022966</v>
      </c>
      <c r="N37" s="8">
        <v>12433</v>
      </c>
      <c r="O37" s="6">
        <f t="shared" si="26"/>
        <v>-2234</v>
      </c>
      <c r="P37" s="6">
        <f t="shared" si="27"/>
        <v>84.768527988000272</v>
      </c>
      <c r="Q37" s="6">
        <v>19200</v>
      </c>
      <c r="R37" s="6">
        <f t="shared" si="0"/>
        <v>6767</v>
      </c>
      <c r="S37" s="6">
        <f t="shared" si="1"/>
        <v>154.42773264698786</v>
      </c>
      <c r="T37" s="7">
        <v>14600</v>
      </c>
      <c r="U37" s="7">
        <f t="shared" si="6"/>
        <v>-4600</v>
      </c>
      <c r="V37" s="7">
        <f t="shared" si="7"/>
        <v>76.041666666666657</v>
      </c>
    </row>
    <row r="38" spans="1:22" ht="50.1" customHeight="1" x14ac:dyDescent="0.65">
      <c r="A38" s="6" t="s">
        <v>89</v>
      </c>
      <c r="B38" s="6" t="s">
        <v>104</v>
      </c>
      <c r="C38" s="6">
        <v>17667</v>
      </c>
      <c r="D38" s="6">
        <v>18500</v>
      </c>
      <c r="E38" s="6">
        <v>16833</v>
      </c>
      <c r="F38" s="6">
        <f t="shared" si="4"/>
        <v>-1667</v>
      </c>
      <c r="G38" s="6">
        <f t="shared" si="5"/>
        <v>90.98918918918919</v>
      </c>
      <c r="H38" s="6">
        <v>14000</v>
      </c>
      <c r="I38" s="6">
        <f t="shared" si="22"/>
        <v>-2833</v>
      </c>
      <c r="J38" s="6">
        <f t="shared" si="23"/>
        <v>83.16996376165865</v>
      </c>
      <c r="K38" s="8">
        <v>14333</v>
      </c>
      <c r="L38" s="6">
        <f t="shared" si="24"/>
        <v>333</v>
      </c>
      <c r="M38" s="6">
        <f t="shared" si="25"/>
        <v>102.37857142857143</v>
      </c>
      <c r="N38" s="8">
        <v>19333</v>
      </c>
      <c r="O38" s="6">
        <f t="shared" si="26"/>
        <v>5000</v>
      </c>
      <c r="P38" s="6">
        <f t="shared" si="27"/>
        <v>134.88453219842322</v>
      </c>
      <c r="Q38" s="6">
        <v>12000</v>
      </c>
      <c r="R38" s="6">
        <f t="shared" si="0"/>
        <v>-7333</v>
      </c>
      <c r="S38" s="6">
        <f t="shared" si="1"/>
        <v>62.070035690270522</v>
      </c>
      <c r="T38" s="7">
        <v>11500</v>
      </c>
      <c r="U38" s="7">
        <f t="shared" si="6"/>
        <v>-500</v>
      </c>
      <c r="V38" s="7">
        <f t="shared" si="7"/>
        <v>95.833333333333343</v>
      </c>
    </row>
    <row r="39" spans="1:22" ht="50.1" customHeight="1" x14ac:dyDescent="0.65">
      <c r="A39" s="6" t="s">
        <v>7</v>
      </c>
      <c r="B39" s="6" t="s">
        <v>104</v>
      </c>
      <c r="C39" s="6">
        <v>38000</v>
      </c>
      <c r="D39" s="6">
        <v>33000</v>
      </c>
      <c r="E39" s="6">
        <v>24000</v>
      </c>
      <c r="F39" s="6">
        <f t="shared" si="4"/>
        <v>-9000</v>
      </c>
      <c r="G39" s="6">
        <f t="shared" si="5"/>
        <v>72.727272727272734</v>
      </c>
      <c r="H39" s="6">
        <v>40000</v>
      </c>
      <c r="I39" s="6">
        <f t="shared" si="22"/>
        <v>16000</v>
      </c>
      <c r="J39" s="6">
        <f t="shared" si="23"/>
        <v>166.66666666666669</v>
      </c>
      <c r="K39" s="8">
        <v>50000</v>
      </c>
      <c r="L39" s="6">
        <f t="shared" si="24"/>
        <v>10000</v>
      </c>
      <c r="M39" s="6">
        <f t="shared" si="25"/>
        <v>125</v>
      </c>
      <c r="N39" s="8">
        <v>37833</v>
      </c>
      <c r="O39" s="6">
        <f t="shared" si="26"/>
        <v>-12167</v>
      </c>
      <c r="P39" s="6">
        <f t="shared" si="27"/>
        <v>75.665999999999997</v>
      </c>
      <c r="Q39" s="6">
        <v>45000</v>
      </c>
      <c r="R39" s="6">
        <f t="shared" si="0"/>
        <v>7167</v>
      </c>
      <c r="S39" s="6">
        <f t="shared" si="1"/>
        <v>118.94377924034573</v>
      </c>
      <c r="T39" s="7">
        <v>31300</v>
      </c>
      <c r="U39" s="7">
        <f t="shared" si="6"/>
        <v>-13700</v>
      </c>
      <c r="V39" s="7">
        <f t="shared" si="7"/>
        <v>69.555555555555557</v>
      </c>
    </row>
    <row r="40" spans="1:22" ht="50.1" customHeight="1" x14ac:dyDescent="0.65">
      <c r="A40" s="6" t="s">
        <v>90</v>
      </c>
      <c r="B40" s="6">
        <v>1</v>
      </c>
      <c r="C40" s="6">
        <v>5000</v>
      </c>
      <c r="D40" s="6">
        <v>3000</v>
      </c>
      <c r="E40" s="6">
        <v>4000</v>
      </c>
      <c r="F40" s="6">
        <f t="shared" si="4"/>
        <v>1000</v>
      </c>
      <c r="G40" s="6">
        <f t="shared" si="5"/>
        <v>133.33333333333331</v>
      </c>
      <c r="H40" s="6">
        <v>2833</v>
      </c>
      <c r="I40" s="6">
        <f t="shared" si="22"/>
        <v>-1167</v>
      </c>
      <c r="J40" s="6">
        <f t="shared" si="23"/>
        <v>70.825000000000003</v>
      </c>
      <c r="K40" s="8">
        <v>3667</v>
      </c>
      <c r="L40" s="6">
        <f t="shared" si="24"/>
        <v>834</v>
      </c>
      <c r="M40" s="6">
        <f t="shared" si="25"/>
        <v>129.43875750088245</v>
      </c>
      <c r="N40" s="8">
        <v>4000</v>
      </c>
      <c r="O40" s="6">
        <f t="shared" si="26"/>
        <v>333</v>
      </c>
      <c r="P40" s="6">
        <f t="shared" si="27"/>
        <v>109.08099263703299</v>
      </c>
      <c r="Q40" s="6">
        <v>3000</v>
      </c>
      <c r="R40" s="6">
        <f t="shared" si="0"/>
        <v>-1000</v>
      </c>
      <c r="S40" s="6">
        <f t="shared" si="1"/>
        <v>75</v>
      </c>
      <c r="T40" s="7">
        <v>4333</v>
      </c>
      <c r="U40" s="7">
        <f t="shared" si="6"/>
        <v>1333</v>
      </c>
      <c r="V40" s="7">
        <f t="shared" si="7"/>
        <v>144.43333333333334</v>
      </c>
    </row>
    <row r="41" spans="1:22" ht="50.1" customHeight="1" x14ac:dyDescent="0.65">
      <c r="A41" s="6" t="s">
        <v>91</v>
      </c>
      <c r="B41" s="6">
        <v>1</v>
      </c>
      <c r="C41" s="6">
        <v>4000</v>
      </c>
      <c r="D41" s="6">
        <v>2500</v>
      </c>
      <c r="E41" s="6">
        <v>2500</v>
      </c>
      <c r="F41" s="6">
        <f t="shared" si="4"/>
        <v>0</v>
      </c>
      <c r="G41" s="6">
        <f t="shared" si="5"/>
        <v>100</v>
      </c>
      <c r="H41" s="6">
        <v>2500</v>
      </c>
      <c r="I41" s="6">
        <f t="shared" si="22"/>
        <v>0</v>
      </c>
      <c r="J41" s="6">
        <f t="shared" si="23"/>
        <v>100</v>
      </c>
      <c r="K41" s="8">
        <v>2500</v>
      </c>
      <c r="L41" s="6">
        <f t="shared" si="24"/>
        <v>0</v>
      </c>
      <c r="M41" s="6">
        <f t="shared" si="25"/>
        <v>100</v>
      </c>
      <c r="N41" s="8">
        <v>3000</v>
      </c>
      <c r="O41" s="6">
        <f t="shared" si="26"/>
        <v>500</v>
      </c>
      <c r="P41" s="6">
        <f t="shared" si="27"/>
        <v>120</v>
      </c>
      <c r="Q41" s="6">
        <v>2500</v>
      </c>
      <c r="R41" s="6">
        <f t="shared" si="0"/>
        <v>-500</v>
      </c>
      <c r="S41" s="6">
        <f t="shared" si="1"/>
        <v>83.333333333333343</v>
      </c>
      <c r="T41" s="7">
        <v>3000</v>
      </c>
      <c r="U41" s="7">
        <f t="shared" si="6"/>
        <v>500</v>
      </c>
      <c r="V41" s="7">
        <f t="shared" si="7"/>
        <v>120</v>
      </c>
    </row>
    <row r="42" spans="1:22" ht="50.1" customHeight="1" x14ac:dyDescent="0.65">
      <c r="A42" s="6" t="s">
        <v>92</v>
      </c>
      <c r="B42" s="6" t="s">
        <v>108</v>
      </c>
      <c r="C42" s="6">
        <v>17000</v>
      </c>
      <c r="D42" s="6">
        <v>18000</v>
      </c>
      <c r="E42" s="6">
        <v>17667</v>
      </c>
      <c r="F42" s="6">
        <f t="shared" si="4"/>
        <v>-333</v>
      </c>
      <c r="G42" s="6">
        <f t="shared" si="5"/>
        <v>98.15</v>
      </c>
      <c r="H42" s="6">
        <v>18000</v>
      </c>
      <c r="I42" s="6">
        <f t="shared" si="22"/>
        <v>333</v>
      </c>
      <c r="J42" s="6">
        <f t="shared" si="23"/>
        <v>101.88487009679064</v>
      </c>
      <c r="K42" s="8">
        <v>14000</v>
      </c>
      <c r="L42" s="6">
        <f t="shared" si="24"/>
        <v>-4000</v>
      </c>
      <c r="M42" s="6">
        <f t="shared" si="25"/>
        <v>77.777777777777786</v>
      </c>
      <c r="N42" s="8">
        <v>14000</v>
      </c>
      <c r="O42" s="6">
        <f t="shared" si="26"/>
        <v>0</v>
      </c>
      <c r="P42" s="6">
        <f t="shared" si="27"/>
        <v>100</v>
      </c>
      <c r="Q42" s="6">
        <v>15833</v>
      </c>
      <c r="R42" s="6">
        <f t="shared" si="0"/>
        <v>1833</v>
      </c>
      <c r="S42" s="6">
        <f t="shared" si="1"/>
        <v>113.09285714285716</v>
      </c>
      <c r="T42" s="7">
        <v>19000</v>
      </c>
      <c r="U42" s="7">
        <f t="shared" si="6"/>
        <v>3167</v>
      </c>
      <c r="V42" s="7">
        <f t="shared" si="7"/>
        <v>120.00252636897619</v>
      </c>
    </row>
    <row r="43" spans="1:22" ht="50.1" customHeight="1" x14ac:dyDescent="0.65">
      <c r="A43" s="6" t="s">
        <v>93</v>
      </c>
      <c r="B43" s="6" t="s">
        <v>109</v>
      </c>
      <c r="C43" s="6">
        <v>18000</v>
      </c>
      <c r="D43" s="6">
        <v>23000</v>
      </c>
      <c r="E43" s="6">
        <v>23500</v>
      </c>
      <c r="F43" s="6">
        <f t="shared" si="4"/>
        <v>500</v>
      </c>
      <c r="G43" s="6">
        <f t="shared" si="5"/>
        <v>102.17391304347827</v>
      </c>
      <c r="H43" s="6">
        <v>23500</v>
      </c>
      <c r="I43" s="6">
        <f t="shared" si="22"/>
        <v>0</v>
      </c>
      <c r="J43" s="6">
        <f t="shared" si="23"/>
        <v>100</v>
      </c>
      <c r="K43" s="8">
        <v>21500</v>
      </c>
      <c r="L43" s="6">
        <f t="shared" si="24"/>
        <v>-2000</v>
      </c>
      <c r="M43" s="6">
        <f t="shared" si="25"/>
        <v>91.489361702127653</v>
      </c>
      <c r="N43" s="8">
        <v>21000</v>
      </c>
      <c r="O43" s="6">
        <f t="shared" si="26"/>
        <v>-500</v>
      </c>
      <c r="P43" s="6">
        <f t="shared" si="27"/>
        <v>97.674418604651152</v>
      </c>
      <c r="Q43" s="6">
        <v>0</v>
      </c>
      <c r="R43" s="6">
        <f t="shared" si="0"/>
        <v>-21000</v>
      </c>
      <c r="S43" s="6">
        <f t="shared" si="1"/>
        <v>0</v>
      </c>
      <c r="T43" s="7">
        <v>27000</v>
      </c>
      <c r="U43" s="7">
        <f t="shared" si="6"/>
        <v>27000</v>
      </c>
      <c r="V43" s="7">
        <v>0</v>
      </c>
    </row>
    <row r="44" spans="1:22" ht="50.1" customHeight="1" x14ac:dyDescent="0.65">
      <c r="A44" s="6" t="s">
        <v>94</v>
      </c>
      <c r="B44" s="6" t="s">
        <v>16</v>
      </c>
      <c r="C44" s="6">
        <v>900</v>
      </c>
      <c r="D44" s="6">
        <v>800</v>
      </c>
      <c r="E44" s="6">
        <v>700</v>
      </c>
      <c r="F44" s="6">
        <f t="shared" si="4"/>
        <v>-100</v>
      </c>
      <c r="G44" s="6">
        <f t="shared" si="5"/>
        <v>87.5</v>
      </c>
      <c r="H44" s="6">
        <v>700</v>
      </c>
      <c r="I44" s="6">
        <f t="shared" si="22"/>
        <v>0</v>
      </c>
      <c r="J44" s="6">
        <f t="shared" si="23"/>
        <v>100</v>
      </c>
      <c r="K44" s="8">
        <v>800</v>
      </c>
      <c r="L44" s="6">
        <f t="shared" si="24"/>
        <v>100</v>
      </c>
      <c r="M44" s="6">
        <f t="shared" si="25"/>
        <v>114.28571428571428</v>
      </c>
      <c r="N44" s="8">
        <v>800</v>
      </c>
      <c r="O44" s="6">
        <f t="shared" si="26"/>
        <v>0</v>
      </c>
      <c r="P44" s="6">
        <f t="shared" si="27"/>
        <v>100</v>
      </c>
      <c r="Q44" s="6">
        <v>1000</v>
      </c>
      <c r="R44" s="6">
        <f t="shared" si="0"/>
        <v>200</v>
      </c>
      <c r="S44" s="6">
        <f t="shared" si="1"/>
        <v>125</v>
      </c>
      <c r="T44" s="7">
        <v>1500</v>
      </c>
      <c r="U44" s="7">
        <f t="shared" si="6"/>
        <v>500</v>
      </c>
      <c r="V44" s="7">
        <f t="shared" si="7"/>
        <v>150</v>
      </c>
    </row>
    <row r="45" spans="1:22" ht="50.1" customHeight="1" x14ac:dyDescent="0.65">
      <c r="A45" s="6" t="s">
        <v>8</v>
      </c>
      <c r="B45" s="6" t="s">
        <v>16</v>
      </c>
      <c r="C45" s="6">
        <v>1000</v>
      </c>
      <c r="D45" s="6">
        <v>800</v>
      </c>
      <c r="E45" s="6">
        <v>800</v>
      </c>
      <c r="F45" s="6">
        <f t="shared" si="4"/>
        <v>0</v>
      </c>
      <c r="G45" s="6">
        <f t="shared" si="5"/>
        <v>100</v>
      </c>
      <c r="H45" s="6">
        <v>800</v>
      </c>
      <c r="I45" s="6">
        <f t="shared" si="22"/>
        <v>0</v>
      </c>
      <c r="J45" s="6">
        <f t="shared" si="23"/>
        <v>100</v>
      </c>
      <c r="K45" s="8">
        <v>1000</v>
      </c>
      <c r="L45" s="6">
        <f t="shared" si="24"/>
        <v>200</v>
      </c>
      <c r="M45" s="6">
        <f t="shared" si="25"/>
        <v>125</v>
      </c>
      <c r="N45" s="8">
        <v>1000</v>
      </c>
      <c r="O45" s="6">
        <f t="shared" si="26"/>
        <v>0</v>
      </c>
      <c r="P45" s="6">
        <f t="shared" si="27"/>
        <v>100</v>
      </c>
      <c r="Q45" s="6">
        <v>1500</v>
      </c>
      <c r="R45" s="6">
        <f t="shared" si="0"/>
        <v>500</v>
      </c>
      <c r="S45" s="6">
        <f t="shared" si="1"/>
        <v>150</v>
      </c>
      <c r="T45" s="7">
        <v>1500</v>
      </c>
      <c r="U45" s="7">
        <f t="shared" si="6"/>
        <v>0</v>
      </c>
      <c r="V45" s="7">
        <f t="shared" si="7"/>
        <v>100</v>
      </c>
    </row>
    <row r="46" spans="1:22" ht="50.1" customHeight="1" x14ac:dyDescent="0.65">
      <c r="A46" s="6" t="s">
        <v>95</v>
      </c>
      <c r="B46" s="6" t="s">
        <v>101</v>
      </c>
      <c r="C46" s="6">
        <v>36000</v>
      </c>
      <c r="D46" s="6">
        <v>0</v>
      </c>
      <c r="E46" s="6">
        <v>0</v>
      </c>
      <c r="F46" s="6">
        <f t="shared" si="4"/>
        <v>0</v>
      </c>
      <c r="G46" s="6">
        <v>0</v>
      </c>
      <c r="H46" s="6">
        <v>0</v>
      </c>
      <c r="I46" s="6">
        <f t="shared" si="22"/>
        <v>0</v>
      </c>
      <c r="J46" s="6">
        <v>0</v>
      </c>
      <c r="K46" s="8">
        <v>0</v>
      </c>
      <c r="L46" s="6">
        <f t="shared" si="24"/>
        <v>0</v>
      </c>
      <c r="M46" s="6">
        <v>0</v>
      </c>
      <c r="N46" s="8">
        <v>0</v>
      </c>
      <c r="O46" s="6">
        <f t="shared" si="26"/>
        <v>0</v>
      </c>
      <c r="P46" s="6">
        <v>0</v>
      </c>
      <c r="Q46" s="6">
        <v>0</v>
      </c>
      <c r="R46" s="6">
        <f t="shared" si="0"/>
        <v>0</v>
      </c>
      <c r="S46" s="6">
        <v>0</v>
      </c>
      <c r="T46" s="7">
        <v>40000</v>
      </c>
      <c r="U46" s="7">
        <f t="shared" si="6"/>
        <v>40000</v>
      </c>
      <c r="V46" s="7">
        <v>0</v>
      </c>
    </row>
    <row r="47" spans="1:22" ht="50.1" customHeight="1" x14ac:dyDescent="0.65">
      <c r="A47" s="6" t="s">
        <v>96</v>
      </c>
      <c r="B47" s="6" t="s">
        <v>101</v>
      </c>
      <c r="C47" s="6">
        <v>36000</v>
      </c>
      <c r="D47" s="6">
        <v>0</v>
      </c>
      <c r="E47" s="6">
        <v>0</v>
      </c>
      <c r="F47" s="6">
        <f t="shared" si="4"/>
        <v>0</v>
      </c>
      <c r="G47" s="6">
        <v>0</v>
      </c>
      <c r="H47" s="6">
        <v>0</v>
      </c>
      <c r="I47" s="6">
        <f t="shared" si="22"/>
        <v>0</v>
      </c>
      <c r="J47" s="6">
        <v>0</v>
      </c>
      <c r="K47" s="8">
        <v>0</v>
      </c>
      <c r="L47" s="6">
        <f t="shared" si="24"/>
        <v>0</v>
      </c>
      <c r="M47" s="6">
        <v>0</v>
      </c>
      <c r="N47" s="8">
        <v>0</v>
      </c>
      <c r="O47" s="6">
        <f t="shared" si="26"/>
        <v>0</v>
      </c>
      <c r="P47" s="6">
        <v>0</v>
      </c>
      <c r="Q47" s="6">
        <v>0</v>
      </c>
      <c r="R47" s="6">
        <f t="shared" si="0"/>
        <v>0</v>
      </c>
      <c r="S47" s="6">
        <v>0</v>
      </c>
      <c r="T47" s="7">
        <v>40000</v>
      </c>
      <c r="U47" s="7">
        <f t="shared" si="6"/>
        <v>40000</v>
      </c>
      <c r="V47" s="7">
        <v>0</v>
      </c>
    </row>
    <row r="48" spans="1:22" ht="50.1" customHeight="1" x14ac:dyDescent="0.65">
      <c r="A48" s="7" t="s">
        <v>138</v>
      </c>
      <c r="B48" s="7" t="s">
        <v>139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8">
        <v>0</v>
      </c>
      <c r="O48" s="8">
        <v>0</v>
      </c>
      <c r="P48" s="8">
        <v>0</v>
      </c>
      <c r="Q48" s="7">
        <v>0</v>
      </c>
      <c r="R48" s="7">
        <v>0</v>
      </c>
      <c r="S48" s="7">
        <v>0</v>
      </c>
      <c r="T48" s="7">
        <v>60000</v>
      </c>
      <c r="U48" s="7">
        <f t="shared" si="6"/>
        <v>60000</v>
      </c>
      <c r="V48" s="7">
        <v>0</v>
      </c>
    </row>
    <row r="49" spans="1:22" ht="50.1" customHeight="1" x14ac:dyDescent="0.65">
      <c r="A49" s="6" t="s">
        <v>97</v>
      </c>
      <c r="B49" s="6" t="s">
        <v>101</v>
      </c>
      <c r="C49" s="6">
        <v>44000</v>
      </c>
      <c r="D49" s="6">
        <v>66000</v>
      </c>
      <c r="E49" s="6">
        <v>54000</v>
      </c>
      <c r="F49" s="6">
        <f t="shared" si="4"/>
        <v>-12000</v>
      </c>
      <c r="G49" s="6">
        <f t="shared" si="5"/>
        <v>81.818181818181827</v>
      </c>
      <c r="H49" s="6">
        <v>0</v>
      </c>
      <c r="I49" s="6">
        <f t="shared" si="22"/>
        <v>-54000</v>
      </c>
      <c r="J49" s="6">
        <f t="shared" ref="J49:J54" si="28">(H49/E49)*100</f>
        <v>0</v>
      </c>
      <c r="K49" s="8">
        <v>60000</v>
      </c>
      <c r="L49" s="6">
        <f t="shared" si="24"/>
        <v>60000</v>
      </c>
      <c r="M49" s="6">
        <v>0</v>
      </c>
      <c r="N49" s="8">
        <v>60000</v>
      </c>
      <c r="O49" s="6">
        <f t="shared" si="26"/>
        <v>0</v>
      </c>
      <c r="P49" s="6">
        <f t="shared" si="27"/>
        <v>100</v>
      </c>
      <c r="Q49" s="6">
        <v>60000</v>
      </c>
      <c r="R49" s="6">
        <f t="shared" si="0"/>
        <v>0</v>
      </c>
      <c r="S49" s="6">
        <f t="shared" si="1"/>
        <v>100</v>
      </c>
      <c r="T49" s="7">
        <v>70000</v>
      </c>
      <c r="U49" s="7">
        <f t="shared" si="6"/>
        <v>10000</v>
      </c>
      <c r="V49" s="7">
        <f t="shared" si="7"/>
        <v>116.66666666666667</v>
      </c>
    </row>
    <row r="50" spans="1:22" ht="50.1" customHeight="1" x14ac:dyDescent="0.65">
      <c r="A50" s="6" t="s">
        <v>98</v>
      </c>
      <c r="B50" s="6" t="s">
        <v>54</v>
      </c>
      <c r="C50" s="6">
        <v>25000</v>
      </c>
      <c r="D50" s="6">
        <v>16000</v>
      </c>
      <c r="E50" s="6">
        <v>18000</v>
      </c>
      <c r="F50" s="6">
        <f t="shared" si="4"/>
        <v>2000</v>
      </c>
      <c r="G50" s="6">
        <f t="shared" si="5"/>
        <v>112.5</v>
      </c>
      <c r="H50" s="6">
        <v>0</v>
      </c>
      <c r="I50" s="6">
        <f t="shared" si="22"/>
        <v>-18000</v>
      </c>
      <c r="J50" s="6">
        <f t="shared" si="28"/>
        <v>0</v>
      </c>
      <c r="K50" s="8">
        <v>0</v>
      </c>
      <c r="L50" s="6">
        <f t="shared" si="24"/>
        <v>0</v>
      </c>
      <c r="M50" s="6">
        <v>0</v>
      </c>
      <c r="N50" s="8">
        <v>0</v>
      </c>
      <c r="O50" s="6">
        <f t="shared" si="26"/>
        <v>0</v>
      </c>
      <c r="P50" s="6">
        <v>0</v>
      </c>
      <c r="Q50" s="6">
        <v>0</v>
      </c>
      <c r="R50" s="6">
        <f t="shared" si="0"/>
        <v>0</v>
      </c>
      <c r="S50" s="6">
        <v>0</v>
      </c>
      <c r="T50" s="7">
        <v>0</v>
      </c>
      <c r="U50" s="7">
        <f t="shared" si="6"/>
        <v>0</v>
      </c>
      <c r="V50" s="7">
        <v>0</v>
      </c>
    </row>
    <row r="51" spans="1:22" ht="50.1" customHeight="1" x14ac:dyDescent="0.65">
      <c r="A51" s="6" t="s">
        <v>99</v>
      </c>
      <c r="B51" s="6" t="s">
        <v>54</v>
      </c>
      <c r="C51" s="6">
        <v>0</v>
      </c>
      <c r="D51" s="6">
        <v>48000</v>
      </c>
      <c r="E51" s="6">
        <v>46333</v>
      </c>
      <c r="F51" s="6">
        <f t="shared" si="4"/>
        <v>-1667</v>
      </c>
      <c r="G51" s="6">
        <f t="shared" si="5"/>
        <v>96.527083333333337</v>
      </c>
      <c r="H51" s="6">
        <v>0</v>
      </c>
      <c r="I51" s="6">
        <f t="shared" si="22"/>
        <v>-46333</v>
      </c>
      <c r="J51" s="6">
        <f t="shared" si="28"/>
        <v>0</v>
      </c>
      <c r="K51" s="8">
        <v>0</v>
      </c>
      <c r="L51" s="6">
        <f t="shared" si="24"/>
        <v>0</v>
      </c>
      <c r="M51" s="6">
        <v>0</v>
      </c>
      <c r="N51" s="8">
        <v>0</v>
      </c>
      <c r="O51" s="6">
        <f t="shared" si="26"/>
        <v>0</v>
      </c>
      <c r="P51" s="6">
        <v>0</v>
      </c>
      <c r="Q51" s="6">
        <v>0</v>
      </c>
      <c r="R51" s="6">
        <f t="shared" si="0"/>
        <v>0</v>
      </c>
      <c r="S51" s="6">
        <v>0</v>
      </c>
      <c r="T51" s="7">
        <v>0</v>
      </c>
      <c r="U51" s="7">
        <f t="shared" si="6"/>
        <v>0</v>
      </c>
      <c r="V51" s="7">
        <v>0</v>
      </c>
    </row>
    <row r="52" spans="1:22" ht="50.1" customHeight="1" x14ac:dyDescent="0.65">
      <c r="A52" s="6" t="s">
        <v>120</v>
      </c>
      <c r="B52" s="6" t="s">
        <v>51</v>
      </c>
      <c r="C52" s="6">
        <v>0</v>
      </c>
      <c r="D52" s="6">
        <v>0</v>
      </c>
      <c r="E52" s="6">
        <v>42000</v>
      </c>
      <c r="F52" s="6">
        <f t="shared" si="4"/>
        <v>42000</v>
      </c>
      <c r="G52" s="6">
        <v>0</v>
      </c>
      <c r="H52" s="6">
        <v>48000</v>
      </c>
      <c r="I52" s="6">
        <f t="shared" si="22"/>
        <v>6000</v>
      </c>
      <c r="J52" s="6">
        <f t="shared" si="28"/>
        <v>114.28571428571428</v>
      </c>
      <c r="K52" s="8">
        <v>35500</v>
      </c>
      <c r="L52" s="6">
        <f t="shared" si="24"/>
        <v>-12500</v>
      </c>
      <c r="M52" s="6">
        <f>(K52/H52)*100</f>
        <v>73.958333333333343</v>
      </c>
      <c r="N52" s="8">
        <v>33000</v>
      </c>
      <c r="O52" s="6">
        <f t="shared" si="26"/>
        <v>-2500</v>
      </c>
      <c r="P52" s="6">
        <f t="shared" si="27"/>
        <v>92.957746478873233</v>
      </c>
      <c r="Q52" s="6">
        <v>25000</v>
      </c>
      <c r="R52" s="6">
        <f t="shared" si="0"/>
        <v>-8000</v>
      </c>
      <c r="S52" s="6">
        <f t="shared" si="1"/>
        <v>75.757575757575751</v>
      </c>
      <c r="T52" s="7">
        <v>50000</v>
      </c>
      <c r="U52" s="7">
        <f t="shared" si="6"/>
        <v>25000</v>
      </c>
      <c r="V52" s="7">
        <f t="shared" si="7"/>
        <v>200</v>
      </c>
    </row>
    <row r="53" spans="1:22" ht="50.1" customHeight="1" x14ac:dyDescent="0.65">
      <c r="A53" s="6" t="s">
        <v>100</v>
      </c>
      <c r="B53" s="6" t="s">
        <v>101</v>
      </c>
      <c r="C53" s="6">
        <v>45000</v>
      </c>
      <c r="D53" s="6">
        <v>49000</v>
      </c>
      <c r="E53" s="6">
        <v>49000</v>
      </c>
      <c r="F53" s="6">
        <f t="shared" si="4"/>
        <v>0</v>
      </c>
      <c r="G53" s="6">
        <f t="shared" si="5"/>
        <v>100</v>
      </c>
      <c r="H53" s="6">
        <v>0</v>
      </c>
      <c r="I53" s="6">
        <f t="shared" si="22"/>
        <v>-49000</v>
      </c>
      <c r="J53" s="6">
        <f t="shared" si="28"/>
        <v>0</v>
      </c>
      <c r="K53" s="8">
        <v>0</v>
      </c>
      <c r="L53" s="6">
        <f t="shared" si="24"/>
        <v>0</v>
      </c>
      <c r="M53" s="6">
        <v>0</v>
      </c>
      <c r="N53" s="8">
        <v>0</v>
      </c>
      <c r="O53" s="6">
        <f t="shared" si="26"/>
        <v>0</v>
      </c>
      <c r="P53" s="6">
        <v>0</v>
      </c>
      <c r="Q53" s="6">
        <v>0</v>
      </c>
      <c r="R53" s="6">
        <f t="shared" si="0"/>
        <v>0</v>
      </c>
      <c r="S53" s="6">
        <v>0</v>
      </c>
      <c r="T53" s="7">
        <v>40000</v>
      </c>
      <c r="U53" s="7">
        <f t="shared" si="6"/>
        <v>40000</v>
      </c>
      <c r="V53" s="7">
        <v>0</v>
      </c>
    </row>
    <row r="54" spans="1:22" ht="50.1" customHeight="1" x14ac:dyDescent="0.65">
      <c r="A54" s="6" t="s">
        <v>115</v>
      </c>
      <c r="B54" s="6" t="s">
        <v>110</v>
      </c>
      <c r="C54" s="6">
        <v>6000</v>
      </c>
      <c r="D54" s="6">
        <v>5000</v>
      </c>
      <c r="E54" s="6">
        <v>5000</v>
      </c>
      <c r="F54" s="6">
        <f t="shared" si="4"/>
        <v>0</v>
      </c>
      <c r="G54" s="6">
        <f t="shared" si="5"/>
        <v>100</v>
      </c>
      <c r="H54" s="6">
        <v>5800</v>
      </c>
      <c r="I54" s="6">
        <f t="shared" si="22"/>
        <v>800</v>
      </c>
      <c r="J54" s="6">
        <f t="shared" si="28"/>
        <v>115.99999999999999</v>
      </c>
      <c r="K54" s="8">
        <v>5833</v>
      </c>
      <c r="L54" s="6">
        <f t="shared" si="24"/>
        <v>33</v>
      </c>
      <c r="M54" s="6">
        <f>(K54/H54)*100</f>
        <v>100.56896551724137</v>
      </c>
      <c r="N54" s="8">
        <v>6000</v>
      </c>
      <c r="O54" s="6">
        <f t="shared" si="26"/>
        <v>167</v>
      </c>
      <c r="P54" s="6">
        <f t="shared" si="27"/>
        <v>102.86302074404252</v>
      </c>
      <c r="Q54" s="6">
        <v>0</v>
      </c>
      <c r="R54" s="6">
        <f t="shared" si="0"/>
        <v>-6000</v>
      </c>
      <c r="S54" s="6">
        <f t="shared" si="1"/>
        <v>0</v>
      </c>
      <c r="T54" s="7">
        <v>0</v>
      </c>
      <c r="U54" s="7">
        <f t="shared" si="6"/>
        <v>0</v>
      </c>
      <c r="V54" s="7">
        <v>0</v>
      </c>
    </row>
    <row r="55" spans="1:22" x14ac:dyDescent="0.65">
      <c r="A55" s="6" t="s">
        <v>117</v>
      </c>
      <c r="B55" s="6" t="s">
        <v>110</v>
      </c>
      <c r="C55" s="6">
        <v>0</v>
      </c>
      <c r="D55" s="6">
        <v>0</v>
      </c>
      <c r="E55" s="6">
        <v>0</v>
      </c>
      <c r="F55" s="6">
        <f t="shared" si="4"/>
        <v>0</v>
      </c>
      <c r="G55" s="6">
        <v>0</v>
      </c>
      <c r="H55" s="6">
        <v>0</v>
      </c>
      <c r="I55" s="6">
        <f t="shared" si="22"/>
        <v>0</v>
      </c>
      <c r="J55" s="6">
        <v>0</v>
      </c>
      <c r="K55" s="8">
        <v>0</v>
      </c>
      <c r="L55" s="6">
        <f t="shared" si="24"/>
        <v>0</v>
      </c>
      <c r="M55" s="6">
        <v>0</v>
      </c>
      <c r="N55" s="8">
        <v>0</v>
      </c>
      <c r="O55" s="6">
        <f t="shared" si="26"/>
        <v>0</v>
      </c>
      <c r="P55" s="6">
        <v>0</v>
      </c>
      <c r="Q55" s="6">
        <v>0</v>
      </c>
      <c r="R55" s="6">
        <f t="shared" si="0"/>
        <v>0</v>
      </c>
      <c r="S55" s="6">
        <v>0</v>
      </c>
      <c r="T55" s="7">
        <v>44000</v>
      </c>
      <c r="U55" s="7">
        <f t="shared" si="6"/>
        <v>44000</v>
      </c>
      <c r="V55" s="7">
        <v>0</v>
      </c>
    </row>
    <row r="78" ht="39" customHeight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</sheetData>
  <mergeCells count="5">
    <mergeCell ref="B3:B4"/>
    <mergeCell ref="A28:V28"/>
    <mergeCell ref="A14:V14"/>
    <mergeCell ref="A9:V9"/>
    <mergeCell ref="A1:V2"/>
  </mergeCells>
  <printOptions horizontalCentered="1" verticalCentered="1"/>
  <pageMargins left="7.874015748031496E-2" right="7.874015748031496E-2" top="0.11811023622047245" bottom="0.11811023622047245" header="0.11811023622047245" footer="0.31496062992125984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2</vt:i4>
      </vt:variant>
    </vt:vector>
  </HeadingPairs>
  <TitlesOfParts>
    <vt:vector size="4" baseType="lpstr">
      <vt:lpstr>ورقة1</vt:lpstr>
      <vt:lpstr>2</vt:lpstr>
      <vt:lpstr>'2'!Print_Area</vt:lpstr>
      <vt:lpstr>ورقة1!Print_Area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2024-02-27T06:57:43Z</cp:lastPrinted>
  <dcterms:created xsi:type="dcterms:W3CDTF">2015-03-17T07:21:39Z</dcterms:created>
  <dcterms:modified xsi:type="dcterms:W3CDTF">2024-07-23T20:13:18Z</dcterms:modified>
</cp:coreProperties>
</file>