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40" windowHeight="9975" activeTab="3"/>
  </bookViews>
  <sheets>
    <sheet name="ورقة1" sheetId="2" r:id="rId1"/>
    <sheet name="2" sheetId="3" r:id="rId2"/>
    <sheet name="ورقة2" sheetId="4" r:id="rId3"/>
    <sheet name="ورقة3" sheetId="5" r:id="rId4"/>
    <sheet name="ورقة4" sheetId="6" state="hidden" r:id="rId5"/>
  </sheets>
  <definedNames>
    <definedName name="_xlnm.Print_Area" localSheetId="1">'2'!$A$1:$V$84</definedName>
    <definedName name="_xlnm.Print_Area" localSheetId="0">ورقة1!$A$1:$V$66</definedName>
    <definedName name="_xlnm.Print_Area" localSheetId="2">ورقة2!$A$1:$V$92</definedName>
    <definedName name="_xlnm.Print_Area" localSheetId="3">ورقة3!$A$1:$U$83</definedName>
  </definedNames>
  <calcPr calcId="144525"/>
</workbook>
</file>

<file path=xl/calcChain.xml><?xml version="1.0" encoding="utf-8"?>
<calcChain xmlns="http://schemas.openxmlformats.org/spreadsheetml/2006/main">
  <c r="T8" i="5" l="1"/>
  <c r="U8" i="5"/>
  <c r="T9" i="5"/>
  <c r="U9" i="5"/>
  <c r="T10" i="5"/>
  <c r="T11" i="5"/>
  <c r="U11" i="5"/>
  <c r="T12" i="5"/>
  <c r="U12" i="5"/>
  <c r="T14" i="5"/>
  <c r="U14" i="5"/>
  <c r="T15" i="5"/>
  <c r="U15" i="5"/>
  <c r="T16" i="5"/>
  <c r="U16" i="5"/>
  <c r="T18" i="5"/>
  <c r="U18" i="5"/>
  <c r="T19" i="5"/>
  <c r="U19" i="5"/>
  <c r="T21" i="5"/>
  <c r="U21" i="5"/>
  <c r="T22" i="5"/>
  <c r="U22" i="5"/>
  <c r="T24" i="5"/>
  <c r="U24" i="5"/>
  <c r="T25" i="5"/>
  <c r="U25" i="5"/>
  <c r="T26" i="5"/>
  <c r="U26" i="5"/>
  <c r="T27" i="5"/>
  <c r="U27" i="5"/>
  <c r="T31" i="5"/>
  <c r="U31" i="5"/>
  <c r="T32" i="5"/>
  <c r="U32" i="5"/>
  <c r="T33" i="5"/>
  <c r="U33" i="5"/>
  <c r="T35" i="5"/>
  <c r="U35" i="5"/>
  <c r="T36" i="5"/>
  <c r="U36" i="5"/>
  <c r="T37" i="5"/>
  <c r="T39" i="5"/>
  <c r="T40" i="5"/>
  <c r="U40" i="5"/>
  <c r="T41" i="5"/>
  <c r="U41" i="5"/>
  <c r="T43" i="5"/>
  <c r="U43" i="5"/>
  <c r="T44" i="5"/>
  <c r="U44" i="5"/>
  <c r="T47" i="5"/>
  <c r="U47" i="5"/>
  <c r="T48" i="5"/>
  <c r="U48" i="5"/>
  <c r="T49" i="5"/>
  <c r="U49" i="5"/>
  <c r="T50" i="5"/>
  <c r="U50" i="5"/>
  <c r="T51" i="5"/>
  <c r="U51" i="5"/>
  <c r="T52" i="5"/>
  <c r="U52" i="5"/>
  <c r="T53" i="5"/>
  <c r="U53" i="5"/>
  <c r="T54" i="5"/>
  <c r="U54" i="5"/>
  <c r="T56" i="5"/>
  <c r="U56" i="5"/>
  <c r="T57" i="5"/>
  <c r="U57" i="5"/>
  <c r="T58" i="5"/>
  <c r="U58" i="5"/>
  <c r="T59" i="5"/>
  <c r="U59" i="5"/>
  <c r="T60" i="5"/>
  <c r="U60" i="5"/>
  <c r="T61" i="5"/>
  <c r="U61" i="5"/>
  <c r="T62" i="5"/>
  <c r="U62" i="5"/>
  <c r="T63" i="5"/>
  <c r="U63" i="5"/>
  <c r="T64" i="5"/>
  <c r="U64" i="5"/>
  <c r="T65" i="5"/>
  <c r="U65" i="5"/>
  <c r="T66" i="5"/>
  <c r="U66" i="5"/>
  <c r="T67" i="5"/>
  <c r="U67" i="5"/>
  <c r="T68" i="5"/>
  <c r="U68" i="5"/>
  <c r="T69" i="5"/>
  <c r="U69" i="5"/>
  <c r="T70" i="5"/>
  <c r="T71" i="5"/>
  <c r="U71" i="5"/>
  <c r="T72" i="5"/>
  <c r="U72" i="5"/>
  <c r="T73" i="5"/>
  <c r="U73" i="5"/>
  <c r="T74" i="5"/>
  <c r="T75" i="5"/>
  <c r="T76" i="5"/>
  <c r="U76" i="5"/>
  <c r="T77" i="5"/>
  <c r="U77" i="5"/>
  <c r="T78" i="5"/>
  <c r="U78" i="5"/>
  <c r="T79" i="5"/>
  <c r="U79" i="5"/>
  <c r="T81" i="5"/>
  <c r="T82" i="5"/>
  <c r="U82" i="5"/>
  <c r="T83" i="5"/>
  <c r="U83" i="5"/>
  <c r="U5" i="5"/>
  <c r="T5" i="5"/>
  <c r="U92" i="4"/>
  <c r="V92" i="4"/>
  <c r="U6" i="4" l="1"/>
  <c r="V6" i="4"/>
  <c r="U7" i="4"/>
  <c r="V7" i="4"/>
  <c r="U8" i="4"/>
  <c r="V8" i="4"/>
  <c r="U9" i="4"/>
  <c r="V9" i="4"/>
  <c r="U10" i="4"/>
  <c r="V10" i="4"/>
  <c r="U11" i="4"/>
  <c r="V11" i="4"/>
  <c r="U12" i="4"/>
  <c r="V12" i="4"/>
  <c r="U14" i="4"/>
  <c r="V14" i="4"/>
  <c r="U15" i="4"/>
  <c r="V15" i="4"/>
  <c r="U16" i="4"/>
  <c r="V16" i="4"/>
  <c r="U17" i="4"/>
  <c r="V17" i="4"/>
  <c r="U18" i="4"/>
  <c r="V18" i="4"/>
  <c r="U19" i="4"/>
  <c r="V19" i="4"/>
  <c r="U20" i="4"/>
  <c r="V20" i="4"/>
  <c r="U21" i="4"/>
  <c r="V21" i="4"/>
  <c r="U22" i="4"/>
  <c r="V22" i="4"/>
  <c r="U23" i="4"/>
  <c r="V23" i="4"/>
  <c r="U24" i="4"/>
  <c r="V24" i="4"/>
  <c r="U26" i="4"/>
  <c r="V26" i="4"/>
  <c r="U27" i="4"/>
  <c r="V27" i="4"/>
  <c r="U28" i="4"/>
  <c r="V28" i="4"/>
  <c r="U29" i="4"/>
  <c r="V29" i="4"/>
  <c r="U30" i="4"/>
  <c r="V30" i="4"/>
  <c r="U31" i="4"/>
  <c r="V31" i="4"/>
  <c r="U32" i="4"/>
  <c r="V32" i="4"/>
  <c r="U33" i="4"/>
  <c r="V33" i="4"/>
  <c r="U35" i="4"/>
  <c r="V35" i="4"/>
  <c r="U36" i="4"/>
  <c r="V36" i="4"/>
  <c r="U37" i="4"/>
  <c r="V37" i="4"/>
  <c r="U38" i="4"/>
  <c r="V38" i="4"/>
  <c r="U39" i="4"/>
  <c r="V39" i="4"/>
  <c r="U40" i="4"/>
  <c r="U41" i="4"/>
  <c r="V41" i="4"/>
  <c r="U42" i="4"/>
  <c r="V42" i="4"/>
  <c r="U43" i="4"/>
  <c r="V43" i="4"/>
  <c r="U44" i="4"/>
  <c r="V44" i="4"/>
  <c r="U46" i="4"/>
  <c r="V46" i="4"/>
  <c r="U47" i="4"/>
  <c r="U48" i="4"/>
  <c r="V48" i="4"/>
  <c r="U49" i="4"/>
  <c r="V49" i="4"/>
  <c r="U50" i="4"/>
  <c r="V50" i="4"/>
  <c r="U51" i="4"/>
  <c r="V51" i="4"/>
  <c r="U52" i="4"/>
  <c r="V52" i="4"/>
  <c r="U53" i="4"/>
  <c r="V53" i="4"/>
  <c r="U56" i="4"/>
  <c r="V56" i="4"/>
  <c r="U57" i="4"/>
  <c r="V57" i="4"/>
  <c r="U60" i="4"/>
  <c r="V60" i="4"/>
  <c r="U61" i="4"/>
  <c r="V61" i="4"/>
  <c r="U62" i="4"/>
  <c r="V62" i="4"/>
  <c r="U64" i="4"/>
  <c r="V64" i="4"/>
  <c r="U65" i="4"/>
  <c r="V65" i="4"/>
  <c r="U67" i="4"/>
  <c r="V67" i="4"/>
  <c r="U68" i="4"/>
  <c r="V68" i="4"/>
  <c r="U70" i="4"/>
  <c r="V70" i="4"/>
  <c r="U71" i="4"/>
  <c r="V71" i="4"/>
  <c r="U72" i="4"/>
  <c r="V72" i="4"/>
  <c r="U74" i="4"/>
  <c r="V74" i="4"/>
  <c r="U75" i="4"/>
  <c r="V75" i="4"/>
  <c r="U76" i="4"/>
  <c r="V76" i="4"/>
  <c r="U77" i="4"/>
  <c r="V77" i="4"/>
  <c r="U79" i="4"/>
  <c r="V79" i="4"/>
  <c r="U80" i="4"/>
  <c r="V80" i="4"/>
  <c r="U81" i="4"/>
  <c r="V81" i="4"/>
  <c r="U82" i="4"/>
  <c r="V82" i="4"/>
  <c r="U83" i="4"/>
  <c r="V83" i="4"/>
  <c r="U84" i="4"/>
  <c r="V84" i="4"/>
  <c r="U85" i="4"/>
  <c r="V85" i="4"/>
  <c r="U87" i="4"/>
  <c r="V87" i="4"/>
  <c r="U90" i="4"/>
  <c r="V90" i="4"/>
  <c r="U91" i="4"/>
  <c r="V91" i="4"/>
  <c r="V5" i="4"/>
  <c r="U5" i="4"/>
  <c r="U6" i="3"/>
  <c r="U7" i="3"/>
  <c r="U8" i="3"/>
  <c r="U9" i="3"/>
  <c r="U10" i="3"/>
  <c r="U11" i="3"/>
  <c r="V11" i="3"/>
  <c r="U12" i="3"/>
  <c r="V12" i="3"/>
  <c r="U13" i="3"/>
  <c r="V13" i="3"/>
  <c r="U14" i="3"/>
  <c r="V14" i="3"/>
  <c r="U15" i="3"/>
  <c r="U16" i="3"/>
  <c r="V16" i="3"/>
  <c r="U17" i="3"/>
  <c r="V17" i="3"/>
  <c r="U18" i="3"/>
  <c r="U19" i="3"/>
  <c r="U20" i="3"/>
  <c r="V20" i="3"/>
  <c r="U21" i="3"/>
  <c r="U22" i="3"/>
  <c r="U23" i="3"/>
  <c r="V23" i="3"/>
  <c r="U24" i="3"/>
  <c r="V24" i="3"/>
  <c r="U25" i="3"/>
  <c r="U26" i="3"/>
  <c r="V26" i="3"/>
  <c r="U27" i="3"/>
  <c r="U28" i="3"/>
  <c r="V28" i="3"/>
  <c r="U29" i="3"/>
  <c r="V29" i="3"/>
  <c r="U30" i="3"/>
  <c r="V30" i="3"/>
  <c r="U31" i="3"/>
  <c r="V31" i="3"/>
  <c r="U32" i="3"/>
  <c r="U33" i="3"/>
  <c r="V33" i="3"/>
  <c r="U34" i="3"/>
  <c r="V34" i="3"/>
  <c r="U35" i="3"/>
  <c r="V35" i="3"/>
  <c r="U36" i="3"/>
  <c r="U37" i="3"/>
  <c r="V37" i="3"/>
  <c r="U38" i="3"/>
  <c r="V38" i="3"/>
  <c r="U39" i="3"/>
  <c r="V39" i="3"/>
  <c r="U41" i="3"/>
  <c r="V41" i="3"/>
  <c r="U42" i="3"/>
  <c r="U43" i="3"/>
  <c r="V43" i="3"/>
  <c r="U44" i="3"/>
  <c r="V44" i="3"/>
  <c r="U45" i="3"/>
  <c r="V45" i="3"/>
  <c r="U46" i="3"/>
  <c r="V46" i="3"/>
  <c r="U47" i="3"/>
  <c r="U48" i="3"/>
  <c r="V48" i="3"/>
  <c r="U49" i="3"/>
  <c r="V49" i="3"/>
  <c r="U50" i="3"/>
  <c r="V50" i="3"/>
  <c r="U52" i="3"/>
  <c r="V52" i="3"/>
  <c r="U53" i="3"/>
  <c r="V53" i="3"/>
  <c r="U54" i="3"/>
  <c r="V54" i="3"/>
  <c r="U55" i="3"/>
  <c r="V55" i="3"/>
  <c r="U56" i="3"/>
  <c r="V56" i="3"/>
  <c r="U57" i="3"/>
  <c r="V57" i="3"/>
  <c r="U58" i="3"/>
  <c r="V58" i="3"/>
  <c r="U59" i="3"/>
  <c r="V59" i="3"/>
  <c r="U61" i="3"/>
  <c r="V61" i="3"/>
  <c r="U62" i="3"/>
  <c r="V62" i="3"/>
  <c r="U63" i="3"/>
  <c r="V63" i="3"/>
  <c r="U64" i="3"/>
  <c r="V64" i="3"/>
  <c r="U65" i="3"/>
  <c r="V65" i="3"/>
  <c r="U66" i="3"/>
  <c r="V66" i="3"/>
  <c r="U67" i="3"/>
  <c r="V67" i="3"/>
  <c r="U68" i="3"/>
  <c r="V68" i="3"/>
  <c r="U69" i="3"/>
  <c r="V69" i="3"/>
  <c r="U70" i="3"/>
  <c r="V70" i="3"/>
  <c r="U71" i="3"/>
  <c r="V71" i="3"/>
  <c r="U72" i="3"/>
  <c r="V72" i="3"/>
  <c r="U73" i="3"/>
  <c r="V73" i="3"/>
  <c r="U74" i="3"/>
  <c r="V74" i="3"/>
  <c r="U75" i="3"/>
  <c r="V75" i="3"/>
  <c r="U77" i="3"/>
  <c r="V77" i="3"/>
  <c r="U78" i="3"/>
  <c r="V78" i="3"/>
  <c r="U79" i="3"/>
  <c r="V79" i="3"/>
  <c r="U80" i="3"/>
  <c r="V80" i="3"/>
  <c r="U81" i="3"/>
  <c r="V81" i="3"/>
  <c r="U82" i="3"/>
  <c r="V82" i="3"/>
  <c r="U83" i="3"/>
  <c r="V83" i="3"/>
  <c r="U84" i="3"/>
  <c r="V84" i="3"/>
  <c r="V5" i="3"/>
  <c r="U5" i="3"/>
  <c r="V19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V5" i="2"/>
  <c r="U5" i="2"/>
  <c r="R42" i="4" l="1"/>
  <c r="S42" i="4"/>
  <c r="R32" i="4"/>
  <c r="S32" i="4"/>
  <c r="R31" i="4"/>
  <c r="S31" i="4"/>
  <c r="R83" i="5"/>
  <c r="Q83" i="5"/>
  <c r="R82" i="5"/>
  <c r="Q82" i="5"/>
  <c r="Q81" i="5"/>
  <c r="R79" i="5"/>
  <c r="Q79" i="5"/>
  <c r="R78" i="5"/>
  <c r="Q78" i="5"/>
  <c r="R77" i="5"/>
  <c r="Q77" i="5"/>
  <c r="R76" i="5"/>
  <c r="Q76" i="5"/>
  <c r="Q75" i="5"/>
  <c r="Q74" i="5"/>
  <c r="R73" i="5"/>
  <c r="Q73" i="5"/>
  <c r="R72" i="5"/>
  <c r="Q72" i="5"/>
  <c r="R71" i="5"/>
  <c r="Q71" i="5"/>
  <c r="Q70" i="5"/>
  <c r="R69" i="5"/>
  <c r="Q69" i="5"/>
  <c r="R68" i="5"/>
  <c r="Q68" i="5"/>
  <c r="R67" i="5"/>
  <c r="Q67" i="5"/>
  <c r="R66" i="5"/>
  <c r="Q66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4" i="5"/>
  <c r="Q44" i="5"/>
  <c r="R43" i="5"/>
  <c r="Q43" i="5"/>
  <c r="R41" i="5"/>
  <c r="Q41" i="5"/>
  <c r="R40" i="5"/>
  <c r="Q40" i="5"/>
  <c r="Q39" i="5"/>
  <c r="Q37" i="5"/>
  <c r="R36" i="5"/>
  <c r="Q36" i="5"/>
  <c r="R35" i="5"/>
  <c r="Q35" i="5"/>
  <c r="R33" i="5"/>
  <c r="Q33" i="5"/>
  <c r="R32" i="5"/>
  <c r="Q32" i="5"/>
  <c r="R31" i="5"/>
  <c r="Q31" i="5"/>
  <c r="Q27" i="5"/>
  <c r="Q26" i="5"/>
  <c r="R25" i="5"/>
  <c r="Q25" i="5"/>
  <c r="R24" i="5"/>
  <c r="Q24" i="5"/>
  <c r="R22" i="5"/>
  <c r="Q22" i="5"/>
  <c r="R21" i="5"/>
  <c r="Q21" i="5"/>
  <c r="R19" i="5"/>
  <c r="Q19" i="5"/>
  <c r="R18" i="5"/>
  <c r="Q18" i="5"/>
  <c r="R16" i="5"/>
  <c r="Q16" i="5"/>
  <c r="R15" i="5"/>
  <c r="Q15" i="5"/>
  <c r="R14" i="5"/>
  <c r="Q14" i="5"/>
  <c r="R12" i="5"/>
  <c r="Q12" i="5"/>
  <c r="R11" i="5"/>
  <c r="Q11" i="5"/>
  <c r="Q10" i="5"/>
  <c r="R9" i="5"/>
  <c r="Q9" i="5"/>
  <c r="R8" i="5"/>
  <c r="Q8" i="5"/>
  <c r="R5" i="5"/>
  <c r="Q5" i="5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6" i="4"/>
  <c r="S26" i="4"/>
  <c r="R27" i="4"/>
  <c r="S27" i="4"/>
  <c r="R28" i="4"/>
  <c r="S28" i="4"/>
  <c r="R29" i="4"/>
  <c r="S29" i="4"/>
  <c r="R30" i="4"/>
  <c r="S30" i="4"/>
  <c r="R33" i="4"/>
  <c r="S33" i="4"/>
  <c r="R35" i="4"/>
  <c r="S35" i="4"/>
  <c r="R36" i="4"/>
  <c r="S36" i="4"/>
  <c r="R37" i="4"/>
  <c r="S37" i="4"/>
  <c r="R38" i="4"/>
  <c r="S38" i="4"/>
  <c r="R39" i="4"/>
  <c r="S39" i="4"/>
  <c r="R40" i="4"/>
  <c r="R41" i="4"/>
  <c r="S41" i="4"/>
  <c r="R43" i="4"/>
  <c r="S43" i="4"/>
  <c r="R44" i="4"/>
  <c r="S44" i="4"/>
  <c r="R46" i="4"/>
  <c r="S46" i="4"/>
  <c r="R47" i="4"/>
  <c r="R48" i="4"/>
  <c r="S48" i="4"/>
  <c r="R49" i="4"/>
  <c r="S49" i="4"/>
  <c r="R50" i="4"/>
  <c r="S50" i="4"/>
  <c r="R51" i="4"/>
  <c r="S51" i="4"/>
  <c r="R52" i="4"/>
  <c r="S52" i="4"/>
  <c r="R53" i="4"/>
  <c r="S53" i="4"/>
  <c r="R56" i="4"/>
  <c r="S56" i="4"/>
  <c r="R57" i="4"/>
  <c r="S57" i="4"/>
  <c r="R60" i="4"/>
  <c r="S60" i="4"/>
  <c r="R61" i="4"/>
  <c r="S61" i="4"/>
  <c r="R62" i="4"/>
  <c r="S62" i="4"/>
  <c r="R64" i="4"/>
  <c r="S64" i="4"/>
  <c r="R65" i="4"/>
  <c r="S65" i="4"/>
  <c r="R67" i="4"/>
  <c r="S67" i="4"/>
  <c r="R68" i="4"/>
  <c r="S68" i="4"/>
  <c r="R70" i="4"/>
  <c r="S70" i="4"/>
  <c r="R71" i="4"/>
  <c r="S71" i="4"/>
  <c r="R72" i="4"/>
  <c r="S72" i="4"/>
  <c r="R74" i="4"/>
  <c r="S74" i="4"/>
  <c r="R75" i="4"/>
  <c r="R76" i="4"/>
  <c r="S76" i="4"/>
  <c r="R77" i="4"/>
  <c r="S77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7" i="4"/>
  <c r="S87" i="4"/>
  <c r="R90" i="4"/>
  <c r="S90" i="4"/>
  <c r="R91" i="4"/>
  <c r="S91" i="4"/>
  <c r="R92" i="4"/>
  <c r="S92" i="4"/>
  <c r="S5" i="4"/>
  <c r="R5" i="4"/>
  <c r="R6" i="2" l="1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R40" i="2"/>
  <c r="S40" i="2"/>
  <c r="R41" i="2"/>
  <c r="S41" i="2"/>
  <c r="R42" i="2"/>
  <c r="S42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" i="3"/>
  <c r="R7" i="3"/>
  <c r="R8" i="3"/>
  <c r="R9" i="3"/>
  <c r="R10" i="3"/>
  <c r="R11" i="3"/>
  <c r="S11" i="3"/>
  <c r="R12" i="3"/>
  <c r="S12" i="3"/>
  <c r="R13" i="3"/>
  <c r="R14" i="3"/>
  <c r="S14" i="3"/>
  <c r="R15" i="3"/>
  <c r="S15" i="3"/>
  <c r="R16" i="3"/>
  <c r="S16" i="3"/>
  <c r="R17" i="3"/>
  <c r="S17" i="3"/>
  <c r="R18" i="3"/>
  <c r="R19" i="3"/>
  <c r="R20" i="3"/>
  <c r="S20" i="3"/>
  <c r="R21" i="3"/>
  <c r="S21" i="3"/>
  <c r="R22" i="3"/>
  <c r="R23" i="3"/>
  <c r="R24" i="3"/>
  <c r="S24" i="3"/>
  <c r="R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1" i="3"/>
  <c r="S41" i="3"/>
  <c r="R42" i="3"/>
  <c r="R43" i="3"/>
  <c r="S43" i="3"/>
  <c r="R44" i="3"/>
  <c r="R45" i="3"/>
  <c r="S45" i="3"/>
  <c r="R46" i="3"/>
  <c r="S46" i="3"/>
  <c r="R47" i="3"/>
  <c r="R48" i="3"/>
  <c r="S48" i="3"/>
  <c r="R49" i="3"/>
  <c r="S49" i="3"/>
  <c r="R50" i="3"/>
  <c r="S50" i="3"/>
  <c r="R52" i="3"/>
  <c r="S52" i="3"/>
  <c r="R53" i="3"/>
  <c r="S53" i="3"/>
  <c r="R54" i="3"/>
  <c r="S54" i="3"/>
  <c r="R55" i="3"/>
  <c r="S55" i="3"/>
  <c r="R56" i="3"/>
  <c r="R57" i="3"/>
  <c r="S57" i="3"/>
  <c r="R58" i="3"/>
  <c r="S58" i="3"/>
  <c r="R59" i="3"/>
  <c r="S59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S5" i="3"/>
  <c r="R5" i="3"/>
  <c r="S5" i="2"/>
  <c r="R5" i="2"/>
  <c r="H5" i="5" l="1"/>
  <c r="N8" i="5" l="1"/>
  <c r="O8" i="5"/>
  <c r="N9" i="5"/>
  <c r="O9" i="5"/>
  <c r="N10" i="5"/>
  <c r="N11" i="5"/>
  <c r="O11" i="5"/>
  <c r="N12" i="5"/>
  <c r="O12" i="5"/>
  <c r="N14" i="5"/>
  <c r="O14" i="5"/>
  <c r="N15" i="5"/>
  <c r="O15" i="5"/>
  <c r="N16" i="5"/>
  <c r="O16" i="5"/>
  <c r="N18" i="5"/>
  <c r="O18" i="5"/>
  <c r="N19" i="5"/>
  <c r="O19" i="5"/>
  <c r="N21" i="5"/>
  <c r="O21" i="5"/>
  <c r="N22" i="5"/>
  <c r="O22" i="5"/>
  <c r="N24" i="5"/>
  <c r="O24" i="5"/>
  <c r="N25" i="5"/>
  <c r="O25" i="5"/>
  <c r="N26" i="5"/>
  <c r="N27" i="5"/>
  <c r="N31" i="5"/>
  <c r="O31" i="5"/>
  <c r="N32" i="5"/>
  <c r="O32" i="5"/>
  <c r="N33" i="5"/>
  <c r="O33" i="5"/>
  <c r="N35" i="5"/>
  <c r="O35" i="5"/>
  <c r="N36" i="5"/>
  <c r="O36" i="5"/>
  <c r="N37" i="5"/>
  <c r="N39" i="5"/>
  <c r="N40" i="5"/>
  <c r="O40" i="5"/>
  <c r="N41" i="5"/>
  <c r="O41" i="5"/>
  <c r="N43" i="5"/>
  <c r="O43" i="5"/>
  <c r="N44" i="5"/>
  <c r="O44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N70" i="5"/>
  <c r="N71" i="5"/>
  <c r="O71" i="5"/>
  <c r="N72" i="5"/>
  <c r="O72" i="5"/>
  <c r="N73" i="5"/>
  <c r="O73" i="5"/>
  <c r="N74" i="5"/>
  <c r="N75" i="5"/>
  <c r="N76" i="5"/>
  <c r="O76" i="5"/>
  <c r="N77" i="5"/>
  <c r="O77" i="5"/>
  <c r="N78" i="5"/>
  <c r="O78" i="5"/>
  <c r="N79" i="5"/>
  <c r="O79" i="5"/>
  <c r="N81" i="5"/>
  <c r="N82" i="5"/>
  <c r="O82" i="5"/>
  <c r="N83" i="5"/>
  <c r="O83" i="5"/>
  <c r="O5" i="5"/>
  <c r="N5" i="5"/>
  <c r="O92" i="4"/>
  <c r="P92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6" i="4"/>
  <c r="P26" i="4"/>
  <c r="O27" i="4"/>
  <c r="P27" i="4"/>
  <c r="O28" i="4"/>
  <c r="P28" i="4"/>
  <c r="O29" i="4"/>
  <c r="P29" i="4"/>
  <c r="O30" i="4"/>
  <c r="P30" i="4"/>
  <c r="O33" i="4"/>
  <c r="P33" i="4"/>
  <c r="O35" i="4"/>
  <c r="P35" i="4"/>
  <c r="O36" i="4"/>
  <c r="P36" i="4"/>
  <c r="O37" i="4"/>
  <c r="P37" i="4"/>
  <c r="O38" i="4"/>
  <c r="P38" i="4"/>
  <c r="O39" i="4"/>
  <c r="P39" i="4"/>
  <c r="O40" i="4"/>
  <c r="O41" i="4"/>
  <c r="P41" i="4"/>
  <c r="O42" i="4"/>
  <c r="P42" i="4"/>
  <c r="O43" i="4"/>
  <c r="P43" i="4"/>
  <c r="O44" i="4"/>
  <c r="P44" i="4"/>
  <c r="O46" i="4"/>
  <c r="P46" i="4"/>
  <c r="O47" i="4"/>
  <c r="O48" i="4"/>
  <c r="P48" i="4"/>
  <c r="O49" i="4"/>
  <c r="P49" i="4"/>
  <c r="O50" i="4"/>
  <c r="P50" i="4"/>
  <c r="O51" i="4"/>
  <c r="P51" i="4"/>
  <c r="O52" i="4"/>
  <c r="P52" i="4"/>
  <c r="O53" i="4"/>
  <c r="P53" i="4"/>
  <c r="O56" i="4"/>
  <c r="P56" i="4"/>
  <c r="O57" i="4"/>
  <c r="P57" i="4"/>
  <c r="O60" i="4"/>
  <c r="P60" i="4"/>
  <c r="O61" i="4"/>
  <c r="P61" i="4"/>
  <c r="O62" i="4"/>
  <c r="P62" i="4"/>
  <c r="O64" i="4"/>
  <c r="P64" i="4"/>
  <c r="O65" i="4"/>
  <c r="P65" i="4"/>
  <c r="O67" i="4"/>
  <c r="P67" i="4"/>
  <c r="O68" i="4"/>
  <c r="P68" i="4"/>
  <c r="O70" i="4"/>
  <c r="P70" i="4"/>
  <c r="O71" i="4"/>
  <c r="P71" i="4"/>
  <c r="O72" i="4"/>
  <c r="P72" i="4"/>
  <c r="O74" i="4"/>
  <c r="P74" i="4"/>
  <c r="O75" i="4"/>
  <c r="O76" i="4"/>
  <c r="P76" i="4"/>
  <c r="O77" i="4"/>
  <c r="P77" i="4"/>
  <c r="O79" i="4"/>
  <c r="P79" i="4"/>
  <c r="O80" i="4"/>
  <c r="P80" i="4"/>
  <c r="O81" i="4"/>
  <c r="P81" i="4"/>
  <c r="O82" i="4"/>
  <c r="P82" i="4"/>
  <c r="O83" i="4"/>
  <c r="P83" i="4"/>
  <c r="O84" i="4"/>
  <c r="P84" i="4"/>
  <c r="O85" i="4"/>
  <c r="P85" i="4"/>
  <c r="O87" i="4"/>
  <c r="P87" i="4"/>
  <c r="O90" i="4"/>
  <c r="P90" i="4"/>
  <c r="O91" i="4"/>
  <c r="P91" i="4"/>
  <c r="P5" i="4"/>
  <c r="O5" i="4"/>
  <c r="P84" i="3"/>
  <c r="O84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59" i="3"/>
  <c r="O59" i="3"/>
  <c r="P58" i="3"/>
  <c r="O58" i="3"/>
  <c r="P57" i="3"/>
  <c r="O57" i="3"/>
  <c r="O56" i="3"/>
  <c r="P55" i="3"/>
  <c r="O55" i="3"/>
  <c r="P54" i="3"/>
  <c r="O54" i="3"/>
  <c r="P53" i="3"/>
  <c r="O53" i="3"/>
  <c r="P52" i="3"/>
  <c r="O52" i="3"/>
  <c r="P50" i="3"/>
  <c r="O50" i="3"/>
  <c r="P49" i="3"/>
  <c r="O49" i="3"/>
  <c r="P48" i="3"/>
  <c r="O48" i="3"/>
  <c r="O47" i="3"/>
  <c r="P46" i="3"/>
  <c r="O46" i="3"/>
  <c r="P45" i="3"/>
  <c r="O45" i="3"/>
  <c r="P44" i="3"/>
  <c r="O44" i="3"/>
  <c r="P43" i="3"/>
  <c r="O43" i="3"/>
  <c r="O42" i="3"/>
  <c r="P41" i="3"/>
  <c r="O41" i="3"/>
  <c r="L26" i="3" l="1"/>
  <c r="M26" i="3"/>
  <c r="O6" i="3"/>
  <c r="O7" i="3"/>
  <c r="O8" i="3"/>
  <c r="O9" i="3"/>
  <c r="O10" i="3"/>
  <c r="O11" i="3"/>
  <c r="P11" i="3"/>
  <c r="O12" i="3"/>
  <c r="P12" i="3"/>
  <c r="O13" i="3"/>
  <c r="O14" i="3"/>
  <c r="P14" i="3"/>
  <c r="O15" i="3"/>
  <c r="P15" i="3"/>
  <c r="O16" i="3"/>
  <c r="P16" i="3"/>
  <c r="O17" i="3"/>
  <c r="P17" i="3"/>
  <c r="O18" i="3"/>
  <c r="O19" i="3"/>
  <c r="O20" i="3"/>
  <c r="P20" i="3"/>
  <c r="O21" i="3"/>
  <c r="P21" i="3"/>
  <c r="O22" i="3"/>
  <c r="O23" i="3"/>
  <c r="O24" i="3"/>
  <c r="P24" i="3"/>
  <c r="O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P5" i="3"/>
  <c r="O5" i="3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8" i="2"/>
  <c r="P37" i="2"/>
  <c r="P36" i="2"/>
  <c r="P35" i="2"/>
  <c r="P34" i="2"/>
  <c r="P33" i="2"/>
  <c r="P32" i="2"/>
  <c r="P31" i="2"/>
  <c r="P30" i="2"/>
  <c r="P29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5" i="2"/>
  <c r="L83" i="5" l="1"/>
  <c r="K83" i="5"/>
  <c r="L82" i="5"/>
  <c r="K82" i="5"/>
  <c r="K81" i="5"/>
  <c r="L79" i="5"/>
  <c r="K79" i="5"/>
  <c r="L78" i="5"/>
  <c r="K78" i="5"/>
  <c r="L77" i="5"/>
  <c r="K77" i="5"/>
  <c r="L76" i="5"/>
  <c r="K76" i="5"/>
  <c r="K75" i="5"/>
  <c r="K74" i="5"/>
  <c r="L73" i="5"/>
  <c r="K73" i="5"/>
  <c r="L72" i="5"/>
  <c r="K72" i="5"/>
  <c r="L71" i="5"/>
  <c r="K71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4" i="5"/>
  <c r="K44" i="5"/>
  <c r="L43" i="5"/>
  <c r="K43" i="5"/>
  <c r="L41" i="5"/>
  <c r="K41" i="5"/>
  <c r="L40" i="5"/>
  <c r="K40" i="5"/>
  <c r="K39" i="5"/>
  <c r="K37" i="5"/>
  <c r="L36" i="5"/>
  <c r="K36" i="5"/>
  <c r="L35" i="5"/>
  <c r="K35" i="5"/>
  <c r="L33" i="5"/>
  <c r="K33" i="5"/>
  <c r="L32" i="5"/>
  <c r="K32" i="5"/>
  <c r="L31" i="5"/>
  <c r="K31" i="5"/>
  <c r="L27" i="5"/>
  <c r="K27" i="5"/>
  <c r="L26" i="5"/>
  <c r="K26" i="5"/>
  <c r="L25" i="5"/>
  <c r="K25" i="5"/>
  <c r="L24" i="5"/>
  <c r="K24" i="5"/>
  <c r="L22" i="5"/>
  <c r="K22" i="5"/>
  <c r="L21" i="5"/>
  <c r="K21" i="5"/>
  <c r="L19" i="5"/>
  <c r="K19" i="5"/>
  <c r="L18" i="5"/>
  <c r="K18" i="5"/>
  <c r="L16" i="5"/>
  <c r="K16" i="5"/>
  <c r="L15" i="5"/>
  <c r="K15" i="5"/>
  <c r="L14" i="5"/>
  <c r="K14" i="5"/>
  <c r="L12" i="5"/>
  <c r="K12" i="5"/>
  <c r="L11" i="5"/>
  <c r="K11" i="5"/>
  <c r="L10" i="5"/>
  <c r="K10" i="5"/>
  <c r="L9" i="5"/>
  <c r="K9" i="5"/>
  <c r="L8" i="5"/>
  <c r="K8" i="5"/>
  <c r="L5" i="5"/>
  <c r="K5" i="5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6" i="4"/>
  <c r="M26" i="4"/>
  <c r="L27" i="4"/>
  <c r="M27" i="4"/>
  <c r="L28" i="4"/>
  <c r="M28" i="4"/>
  <c r="L29" i="4"/>
  <c r="M29" i="4"/>
  <c r="L30" i="4"/>
  <c r="M30" i="4"/>
  <c r="L33" i="4"/>
  <c r="M33" i="4"/>
  <c r="L35" i="4"/>
  <c r="M35" i="4"/>
  <c r="L36" i="4"/>
  <c r="M36" i="4"/>
  <c r="L37" i="4"/>
  <c r="M37" i="4"/>
  <c r="L38" i="4"/>
  <c r="M38" i="4"/>
  <c r="L39" i="4"/>
  <c r="M39" i="4"/>
  <c r="L40" i="4"/>
  <c r="L41" i="4"/>
  <c r="M41" i="4"/>
  <c r="L42" i="4"/>
  <c r="M42" i="4"/>
  <c r="L43" i="4"/>
  <c r="M43" i="4"/>
  <c r="L44" i="4"/>
  <c r="M44" i="4"/>
  <c r="L46" i="4"/>
  <c r="M46" i="4"/>
  <c r="L47" i="4"/>
  <c r="L48" i="4"/>
  <c r="M48" i="4"/>
  <c r="L49" i="4"/>
  <c r="M49" i="4"/>
  <c r="L50" i="4"/>
  <c r="M50" i="4"/>
  <c r="L51" i="4"/>
  <c r="M51" i="4"/>
  <c r="L52" i="4"/>
  <c r="M52" i="4"/>
  <c r="L53" i="4"/>
  <c r="M53" i="4"/>
  <c r="L56" i="4"/>
  <c r="M56" i="4"/>
  <c r="L57" i="4"/>
  <c r="M57" i="4"/>
  <c r="L60" i="4"/>
  <c r="M60" i="4"/>
  <c r="L61" i="4"/>
  <c r="M61" i="4"/>
  <c r="L62" i="4"/>
  <c r="M62" i="4"/>
  <c r="L64" i="4"/>
  <c r="M64" i="4"/>
  <c r="L65" i="4"/>
  <c r="M65" i="4"/>
  <c r="L67" i="4"/>
  <c r="M67" i="4"/>
  <c r="L68" i="4"/>
  <c r="M68" i="4"/>
  <c r="L70" i="4"/>
  <c r="M70" i="4"/>
  <c r="L71" i="4"/>
  <c r="M71" i="4"/>
  <c r="M72" i="4"/>
  <c r="L74" i="4"/>
  <c r="M74" i="4"/>
  <c r="L75" i="4"/>
  <c r="M76" i="4"/>
  <c r="M77" i="4"/>
  <c r="L79" i="4"/>
  <c r="M79" i="4"/>
  <c r="L80" i="4"/>
  <c r="M80" i="4"/>
  <c r="L81" i="4"/>
  <c r="M81" i="4"/>
  <c r="L82" i="4"/>
  <c r="M82" i="4"/>
  <c r="M83" i="4"/>
  <c r="L84" i="4"/>
  <c r="M84" i="4"/>
  <c r="L85" i="4"/>
  <c r="M85" i="4"/>
  <c r="L87" i="4"/>
  <c r="M87" i="4"/>
  <c r="L90" i="4"/>
  <c r="M90" i="4"/>
  <c r="L91" i="4"/>
  <c r="M91" i="4"/>
  <c r="L92" i="4"/>
  <c r="M92" i="4"/>
  <c r="J5" i="4"/>
  <c r="M5" i="4"/>
  <c r="L5" i="4"/>
  <c r="M5" i="3"/>
  <c r="L15" i="3"/>
  <c r="I6" i="3"/>
  <c r="L6" i="3"/>
  <c r="I7" i="3"/>
  <c r="L7" i="3"/>
  <c r="I8" i="3"/>
  <c r="L8" i="3"/>
  <c r="I9" i="3"/>
  <c r="L9" i="3"/>
  <c r="L10" i="3"/>
  <c r="L11" i="3"/>
  <c r="M11" i="3"/>
  <c r="L12" i="3"/>
  <c r="M12" i="3"/>
  <c r="L13" i="3"/>
  <c r="L14" i="3"/>
  <c r="M14" i="3"/>
  <c r="L16" i="3"/>
  <c r="M16" i="3"/>
  <c r="L17" i="3"/>
  <c r="M17" i="3"/>
  <c r="L18" i="3"/>
  <c r="L19" i="3"/>
  <c r="L20" i="3"/>
  <c r="M20" i="3"/>
  <c r="L21" i="3"/>
  <c r="M21" i="3"/>
  <c r="L22" i="3"/>
  <c r="L23" i="3"/>
  <c r="L24" i="3"/>
  <c r="L25" i="3"/>
  <c r="L27" i="3"/>
  <c r="M27" i="3"/>
  <c r="L28" i="3"/>
  <c r="M28" i="3"/>
  <c r="L29" i="3"/>
  <c r="M29" i="3"/>
  <c r="L30" i="3"/>
  <c r="M30" i="3"/>
  <c r="L31" i="3"/>
  <c r="L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1" i="3"/>
  <c r="M41" i="3"/>
  <c r="L42" i="3"/>
  <c r="L43" i="3"/>
  <c r="M43" i="3"/>
  <c r="L44" i="3"/>
  <c r="M44" i="3"/>
  <c r="L45" i="3"/>
  <c r="M45" i="3"/>
  <c r="L46" i="3"/>
  <c r="M46" i="3"/>
  <c r="L47" i="3"/>
  <c r="L48" i="3"/>
  <c r="M48" i="3"/>
  <c r="L49" i="3"/>
  <c r="M49" i="3"/>
  <c r="L50" i="3"/>
  <c r="M50" i="3"/>
  <c r="L52" i="3"/>
  <c r="M52" i="3"/>
  <c r="L53" i="3"/>
  <c r="M53" i="3"/>
  <c r="L54" i="3"/>
  <c r="M54" i="3"/>
  <c r="L55" i="3"/>
  <c r="M55" i="3"/>
  <c r="L56" i="3"/>
  <c r="L57" i="3"/>
  <c r="M57" i="3"/>
  <c r="L58" i="3"/>
  <c r="M58" i="3"/>
  <c r="L59" i="3"/>
  <c r="M59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M70" i="3"/>
  <c r="L71" i="3"/>
  <c r="M71" i="3"/>
  <c r="L72" i="3"/>
  <c r="M72" i="3"/>
  <c r="L73" i="3"/>
  <c r="M73" i="3"/>
  <c r="M74" i="3"/>
  <c r="M75" i="3"/>
  <c r="L77" i="3"/>
  <c r="M77" i="3"/>
  <c r="L78" i="3"/>
  <c r="M78" i="3"/>
  <c r="L79" i="3"/>
  <c r="M79" i="3"/>
  <c r="L80" i="3"/>
  <c r="M80" i="3"/>
  <c r="M81" i="3"/>
  <c r="L82" i="3"/>
  <c r="M82" i="3"/>
  <c r="L83" i="3"/>
  <c r="M83" i="3"/>
  <c r="L84" i="3"/>
  <c r="M84" i="3"/>
  <c r="L5" i="3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M41" i="2"/>
  <c r="L41" i="2"/>
  <c r="M40" i="2"/>
  <c r="L40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5" i="2"/>
  <c r="L13" i="6" l="1"/>
  <c r="F79" i="5"/>
  <c r="E79" i="5"/>
  <c r="H79" i="5"/>
  <c r="I79" i="5"/>
  <c r="I83" i="5"/>
  <c r="H83" i="5"/>
  <c r="I82" i="5"/>
  <c r="H82" i="5"/>
  <c r="H81" i="5"/>
  <c r="I78" i="5"/>
  <c r="H78" i="5"/>
  <c r="I77" i="5"/>
  <c r="H77" i="5"/>
  <c r="I76" i="5"/>
  <c r="H76" i="5"/>
  <c r="H75" i="5"/>
  <c r="H74" i="5"/>
  <c r="I73" i="5"/>
  <c r="H73" i="5"/>
  <c r="I72" i="5"/>
  <c r="H72" i="5"/>
  <c r="I71" i="5"/>
  <c r="H71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4" i="5"/>
  <c r="H44" i="5"/>
  <c r="I43" i="5"/>
  <c r="H43" i="5"/>
  <c r="I41" i="5"/>
  <c r="H41" i="5"/>
  <c r="I40" i="5"/>
  <c r="H40" i="5"/>
  <c r="H39" i="5"/>
  <c r="H37" i="5"/>
  <c r="I36" i="5"/>
  <c r="H36" i="5"/>
  <c r="I35" i="5"/>
  <c r="H35" i="5"/>
  <c r="I33" i="5"/>
  <c r="H33" i="5"/>
  <c r="I32" i="5"/>
  <c r="H32" i="5"/>
  <c r="I31" i="5"/>
  <c r="H31" i="5"/>
  <c r="H27" i="5"/>
  <c r="H26" i="5"/>
  <c r="I25" i="5"/>
  <c r="H25" i="5"/>
  <c r="I24" i="5"/>
  <c r="H24" i="5"/>
  <c r="I22" i="5"/>
  <c r="H22" i="5"/>
  <c r="I21" i="5"/>
  <c r="H21" i="5"/>
  <c r="I19" i="5"/>
  <c r="H19" i="5"/>
  <c r="I18" i="5"/>
  <c r="H18" i="5"/>
  <c r="I16" i="5"/>
  <c r="H16" i="5"/>
  <c r="I15" i="5"/>
  <c r="H15" i="5"/>
  <c r="I14" i="5"/>
  <c r="H14" i="5"/>
  <c r="I12" i="5"/>
  <c r="H12" i="5"/>
  <c r="I11" i="5"/>
  <c r="H11" i="5"/>
  <c r="H10" i="5"/>
  <c r="I9" i="5"/>
  <c r="H9" i="5"/>
  <c r="I8" i="5"/>
  <c r="H8" i="5"/>
  <c r="I5" i="5"/>
  <c r="K13" i="6"/>
  <c r="J62" i="4" l="1"/>
  <c r="J61" i="4"/>
  <c r="J60" i="4"/>
  <c r="J57" i="4"/>
  <c r="J56" i="4"/>
  <c r="J46" i="4"/>
  <c r="J48" i="4"/>
  <c r="G15" i="4" l="1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6" i="4"/>
  <c r="J26" i="4"/>
  <c r="I27" i="4"/>
  <c r="J27" i="4"/>
  <c r="I28" i="4"/>
  <c r="J28" i="4"/>
  <c r="I29" i="4"/>
  <c r="J29" i="4"/>
  <c r="I30" i="4"/>
  <c r="J30" i="4"/>
  <c r="I33" i="4"/>
  <c r="J33" i="4"/>
  <c r="I35" i="4"/>
  <c r="J35" i="4"/>
  <c r="I36" i="4"/>
  <c r="J36" i="4"/>
  <c r="I37" i="4"/>
  <c r="J37" i="4"/>
  <c r="I38" i="4"/>
  <c r="J38" i="4"/>
  <c r="I39" i="4"/>
  <c r="J39" i="4"/>
  <c r="I40" i="4"/>
  <c r="I41" i="4"/>
  <c r="J41" i="4"/>
  <c r="I42" i="4"/>
  <c r="J42" i="4"/>
  <c r="I43" i="4"/>
  <c r="J43" i="4"/>
  <c r="I44" i="4"/>
  <c r="J44" i="4"/>
  <c r="I46" i="4"/>
  <c r="I47" i="4"/>
  <c r="I48" i="4"/>
  <c r="I49" i="4"/>
  <c r="J49" i="4"/>
  <c r="I50" i="4"/>
  <c r="J50" i="4"/>
  <c r="I51" i="4"/>
  <c r="J51" i="4"/>
  <c r="I52" i="4"/>
  <c r="J52" i="4"/>
  <c r="I53" i="4"/>
  <c r="J53" i="4"/>
  <c r="I64" i="4"/>
  <c r="J64" i="4"/>
  <c r="I65" i="4"/>
  <c r="J65" i="4"/>
  <c r="I67" i="4"/>
  <c r="J67" i="4"/>
  <c r="I68" i="4"/>
  <c r="J68" i="4"/>
  <c r="I70" i="4"/>
  <c r="J70" i="4"/>
  <c r="I71" i="4"/>
  <c r="J71" i="4"/>
  <c r="I72" i="4"/>
  <c r="J72" i="4"/>
  <c r="I74" i="4"/>
  <c r="J74" i="4"/>
  <c r="I75" i="4"/>
  <c r="I76" i="4"/>
  <c r="J76" i="4"/>
  <c r="I77" i="4"/>
  <c r="J77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7" i="4"/>
  <c r="J87" i="4"/>
  <c r="I90" i="4"/>
  <c r="J90" i="4"/>
  <c r="I91" i="4"/>
  <c r="J91" i="4"/>
  <c r="I92" i="4"/>
  <c r="J92" i="4"/>
  <c r="I5" i="4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59" i="3"/>
  <c r="I59" i="3"/>
  <c r="J58" i="3"/>
  <c r="I58" i="3"/>
  <c r="J57" i="3"/>
  <c r="I57" i="3"/>
  <c r="I56" i="3"/>
  <c r="J55" i="3"/>
  <c r="I55" i="3"/>
  <c r="J54" i="3"/>
  <c r="I54" i="3"/>
  <c r="J53" i="3"/>
  <c r="I53" i="3"/>
  <c r="J52" i="3"/>
  <c r="I52" i="3"/>
  <c r="J50" i="3"/>
  <c r="I50" i="3"/>
  <c r="J49" i="3"/>
  <c r="I49" i="3"/>
  <c r="J48" i="3"/>
  <c r="I48" i="3"/>
  <c r="I47" i="3"/>
  <c r="J46" i="3"/>
  <c r="I46" i="3"/>
  <c r="J45" i="3"/>
  <c r="I45" i="3"/>
  <c r="J44" i="3"/>
  <c r="I44" i="3"/>
  <c r="J43" i="3"/>
  <c r="I43" i="3"/>
  <c r="I42" i="3"/>
  <c r="J41" i="3"/>
  <c r="I41" i="3"/>
  <c r="J10" i="3" l="1"/>
  <c r="I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I19" i="3"/>
  <c r="I20" i="3"/>
  <c r="J20" i="3"/>
  <c r="I21" i="3"/>
  <c r="J21" i="3"/>
  <c r="I22" i="3"/>
  <c r="J22" i="3"/>
  <c r="I23" i="3"/>
  <c r="I24" i="3"/>
  <c r="I25" i="3"/>
  <c r="I26" i="3"/>
  <c r="J26" i="3"/>
  <c r="I27" i="3"/>
  <c r="J27" i="3"/>
  <c r="I28" i="3"/>
  <c r="J28" i="3"/>
  <c r="I29" i="3"/>
  <c r="J29" i="3"/>
  <c r="I30" i="3"/>
  <c r="J30" i="3"/>
  <c r="I31" i="3"/>
  <c r="I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J5" i="3"/>
  <c r="I5" i="3"/>
  <c r="G10" i="3"/>
  <c r="G11" i="3"/>
  <c r="G12" i="3"/>
  <c r="G13" i="3"/>
  <c r="G14" i="3"/>
  <c r="G15" i="3"/>
  <c r="G16" i="3"/>
  <c r="G17" i="3"/>
  <c r="G20" i="3"/>
  <c r="G21" i="3"/>
  <c r="G22" i="3"/>
  <c r="G26" i="3"/>
  <c r="G28" i="3"/>
  <c r="G29" i="3"/>
  <c r="G30" i="3"/>
  <c r="G32" i="3"/>
  <c r="G34" i="3"/>
  <c r="G35" i="3"/>
  <c r="G36" i="3"/>
  <c r="G37" i="3"/>
  <c r="G38" i="3"/>
  <c r="G39" i="3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2" i="2"/>
  <c r="I42" i="2"/>
  <c r="J41" i="2"/>
  <c r="I41" i="2"/>
  <c r="J40" i="2"/>
  <c r="I40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7" i="2"/>
  <c r="J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J5" i="2" l="1"/>
  <c r="I5" i="2"/>
  <c r="G6" i="2"/>
  <c r="G5" i="2"/>
  <c r="F83" i="5" l="1"/>
  <c r="E83" i="5"/>
  <c r="F82" i="5"/>
  <c r="E82" i="5"/>
  <c r="E81" i="5"/>
  <c r="F78" i="5"/>
  <c r="E78" i="5"/>
  <c r="F77" i="5"/>
  <c r="E77" i="5"/>
  <c r="F76" i="5"/>
  <c r="E76" i="5"/>
  <c r="E75" i="5"/>
  <c r="E74" i="5"/>
  <c r="F73" i="5"/>
  <c r="E73" i="5"/>
  <c r="F72" i="5"/>
  <c r="E72" i="5"/>
  <c r="F71" i="5"/>
  <c r="E71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E54" i="5"/>
  <c r="F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4" i="5"/>
  <c r="E44" i="5"/>
  <c r="F43" i="5"/>
  <c r="E43" i="5"/>
  <c r="F41" i="5"/>
  <c r="E41" i="5"/>
  <c r="F40" i="5"/>
  <c r="E40" i="5"/>
  <c r="E39" i="5"/>
  <c r="E37" i="5"/>
  <c r="F36" i="5"/>
  <c r="E36" i="5"/>
  <c r="F35" i="5"/>
  <c r="E35" i="5"/>
  <c r="F33" i="5"/>
  <c r="E33" i="5"/>
  <c r="F32" i="5"/>
  <c r="E32" i="5"/>
  <c r="F31" i="5"/>
  <c r="E31" i="5"/>
  <c r="E27" i="5"/>
  <c r="E26" i="5"/>
  <c r="F25" i="5"/>
  <c r="E25" i="5"/>
  <c r="F24" i="5"/>
  <c r="E24" i="5"/>
  <c r="F22" i="5"/>
  <c r="E22" i="5"/>
  <c r="F21" i="5"/>
  <c r="E21" i="5"/>
  <c r="F19" i="5"/>
  <c r="E19" i="5"/>
  <c r="F18" i="5"/>
  <c r="E18" i="5"/>
  <c r="F16" i="5"/>
  <c r="E16" i="5"/>
  <c r="F15" i="5"/>
  <c r="E15" i="5"/>
  <c r="F14" i="5"/>
  <c r="E14" i="5"/>
  <c r="F12" i="5"/>
  <c r="E12" i="5"/>
  <c r="F11" i="5"/>
  <c r="E11" i="5"/>
  <c r="E10" i="5"/>
  <c r="F9" i="5"/>
  <c r="E9" i="5"/>
  <c r="F8" i="5"/>
  <c r="E8" i="5"/>
  <c r="F5" i="5"/>
  <c r="E5" i="5"/>
  <c r="F62" i="4" l="1"/>
  <c r="E62" i="4"/>
  <c r="I62" i="4" s="1"/>
  <c r="F61" i="4"/>
  <c r="E61" i="4"/>
  <c r="I61" i="4" s="1"/>
  <c r="F60" i="4"/>
  <c r="E60" i="4"/>
  <c r="I60" i="4" s="1"/>
  <c r="F57" i="4"/>
  <c r="E57" i="4"/>
  <c r="I57" i="4" s="1"/>
  <c r="F56" i="4"/>
  <c r="E56" i="4"/>
  <c r="I56" i="4" s="1"/>
  <c r="G92" i="4"/>
  <c r="F92" i="4"/>
  <c r="G91" i="4"/>
  <c r="F91" i="4"/>
  <c r="G90" i="4"/>
  <c r="F90" i="4"/>
  <c r="G87" i="4"/>
  <c r="F87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7" i="4"/>
  <c r="F77" i="4"/>
  <c r="G76" i="4"/>
  <c r="F76" i="4"/>
  <c r="F75" i="4"/>
  <c r="G74" i="4"/>
  <c r="F74" i="4"/>
  <c r="G72" i="4"/>
  <c r="F72" i="4"/>
  <c r="G71" i="4"/>
  <c r="F71" i="4"/>
  <c r="G70" i="4"/>
  <c r="F70" i="4"/>
  <c r="G68" i="4"/>
  <c r="F68" i="4"/>
  <c r="G67" i="4"/>
  <c r="F67" i="4"/>
  <c r="F64" i="4"/>
  <c r="G65" i="4"/>
  <c r="F65" i="4"/>
  <c r="G64" i="4"/>
  <c r="G53" i="4" l="1"/>
  <c r="G52" i="4"/>
  <c r="G51" i="4"/>
  <c r="G50" i="4"/>
  <c r="G49" i="4"/>
  <c r="G48" i="4"/>
  <c r="G46" i="4"/>
  <c r="G44" i="4"/>
  <c r="G43" i="4"/>
  <c r="G42" i="4"/>
  <c r="G41" i="4"/>
  <c r="G40" i="4"/>
  <c r="G39" i="4"/>
  <c r="G38" i="4"/>
  <c r="G37" i="4"/>
  <c r="G36" i="4"/>
  <c r="G35" i="4"/>
  <c r="G33" i="4"/>
  <c r="G30" i="4"/>
  <c r="G29" i="4"/>
  <c r="G28" i="4"/>
  <c r="G27" i="4"/>
  <c r="G26" i="4"/>
  <c r="G24" i="4"/>
  <c r="G23" i="4"/>
  <c r="G22" i="4"/>
  <c r="G21" i="4"/>
  <c r="G20" i="4"/>
  <c r="G19" i="4"/>
  <c r="G18" i="4"/>
  <c r="G17" i="4"/>
  <c r="G16" i="4"/>
  <c r="G14" i="4"/>
  <c r="G12" i="4"/>
  <c r="G11" i="4"/>
  <c r="G10" i="4"/>
  <c r="G9" i="4"/>
  <c r="G8" i="4"/>
  <c r="G7" i="4"/>
  <c r="G6" i="4"/>
  <c r="G5" i="4"/>
  <c r="G84" i="3"/>
  <c r="G83" i="3"/>
  <c r="G82" i="3"/>
  <c r="G81" i="3"/>
  <c r="G80" i="3"/>
  <c r="G79" i="3"/>
  <c r="G78" i="3"/>
  <c r="G77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59" i="3"/>
  <c r="G58" i="3"/>
  <c r="G57" i="3"/>
  <c r="G56" i="3"/>
  <c r="G55" i="3"/>
  <c r="G54" i="3"/>
  <c r="G53" i="3"/>
  <c r="G52" i="3"/>
  <c r="G50" i="3"/>
  <c r="G49" i="3"/>
  <c r="G48" i="3"/>
  <c r="G46" i="3"/>
  <c r="G45" i="3"/>
  <c r="G44" i="3"/>
  <c r="G43" i="3"/>
  <c r="G41" i="3"/>
  <c r="G5" i="3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2" i="2"/>
  <c r="G41" i="2"/>
  <c r="G40" i="2"/>
  <c r="G38" i="2"/>
  <c r="G37" i="2"/>
  <c r="G36" i="2"/>
  <c r="G35" i="2"/>
  <c r="G34" i="2"/>
  <c r="G33" i="2"/>
  <c r="G32" i="2"/>
  <c r="G30" i="2"/>
  <c r="G2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F5" i="2" l="1"/>
  <c r="F53" i="4" l="1"/>
  <c r="F52" i="4"/>
  <c r="F51" i="4"/>
  <c r="F50" i="4"/>
  <c r="F49" i="4"/>
  <c r="F48" i="4"/>
  <c r="F47" i="4"/>
  <c r="F46" i="4"/>
  <c r="F44" i="4"/>
  <c r="F43" i="4"/>
  <c r="F42" i="4"/>
  <c r="F41" i="4"/>
  <c r="F40" i="4"/>
  <c r="F39" i="4"/>
  <c r="F38" i="4"/>
  <c r="F37" i="4"/>
  <c r="F36" i="4"/>
  <c r="F35" i="4"/>
  <c r="F33" i="4"/>
  <c r="F30" i="4"/>
  <c r="F29" i="4"/>
  <c r="F28" i="4"/>
  <c r="F27" i="4"/>
  <c r="F26" i="4"/>
  <c r="F24" i="4"/>
  <c r="F23" i="4"/>
  <c r="F22" i="4"/>
  <c r="F21" i="4"/>
  <c r="F20" i="4"/>
  <c r="F19" i="4"/>
  <c r="F18" i="4"/>
  <c r="F17" i="4"/>
  <c r="F16" i="4"/>
  <c r="F15" i="4"/>
  <c r="F14" i="4"/>
  <c r="F6" i="4"/>
  <c r="F7" i="4"/>
  <c r="F8" i="4"/>
  <c r="F9" i="4"/>
  <c r="F10" i="4"/>
  <c r="F11" i="4"/>
  <c r="F12" i="4"/>
  <c r="F5" i="4"/>
  <c r="F5" i="3" l="1"/>
  <c r="F84" i="3"/>
  <c r="F83" i="3"/>
  <c r="F82" i="3"/>
  <c r="F81" i="3"/>
  <c r="F80" i="3"/>
  <c r="F79" i="3"/>
  <c r="F78" i="3"/>
  <c r="F77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59" i="3"/>
  <c r="F58" i="3"/>
  <c r="F57" i="3"/>
  <c r="F56" i="3"/>
  <c r="F55" i="3"/>
  <c r="F54" i="3"/>
  <c r="F53" i="3"/>
  <c r="F52" i="3"/>
  <c r="F50" i="3"/>
  <c r="F49" i="3"/>
  <c r="F48" i="3"/>
  <c r="F47" i="3"/>
  <c r="F46" i="3"/>
  <c r="F45" i="3"/>
  <c r="F44" i="3"/>
  <c r="F43" i="3"/>
  <c r="F42" i="3"/>
  <c r="F41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6" i="3"/>
  <c r="F7" i="3"/>
  <c r="F8" i="3"/>
  <c r="F9" i="3"/>
  <c r="F10" i="3"/>
  <c r="F11" i="3"/>
  <c r="F12" i="3"/>
  <c r="F13" i="3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18" i="2"/>
  <c r="F19" i="2"/>
  <c r="F20" i="2"/>
  <c r="F21" i="2"/>
  <c r="F22" i="2"/>
  <c r="F23" i="2"/>
  <c r="F24" i="2"/>
  <c r="F25" i="2"/>
  <c r="F26" i="2"/>
  <c r="F27" i="2"/>
  <c r="F6" i="2"/>
  <c r="F7" i="2"/>
  <c r="F8" i="2"/>
  <c r="F9" i="2"/>
  <c r="F10" i="2"/>
  <c r="F11" i="2"/>
  <c r="F12" i="2"/>
  <c r="F13" i="2"/>
  <c r="F14" i="2"/>
  <c r="F15" i="2"/>
  <c r="F16" i="2"/>
  <c r="F17" i="2"/>
</calcChain>
</file>

<file path=xl/sharedStrings.xml><?xml version="1.0" encoding="utf-8"?>
<sst xmlns="http://schemas.openxmlformats.org/spreadsheetml/2006/main" count="656" uniqueCount="395">
  <si>
    <t>الـــســـلــعـــة</t>
  </si>
  <si>
    <t>س1</t>
  </si>
  <si>
    <t>يناير</t>
  </si>
  <si>
    <t>فبراير</t>
  </si>
  <si>
    <t>قمح بلدي</t>
  </si>
  <si>
    <t xml:space="preserve">شعير </t>
  </si>
  <si>
    <t>ذرة شامية هند</t>
  </si>
  <si>
    <t>الحبوب ومشتقاتها :-</t>
  </si>
  <si>
    <t>البقوليات الجافة:-</t>
  </si>
  <si>
    <t xml:space="preserve"> طماطم</t>
  </si>
  <si>
    <t xml:space="preserve"> بصل أخضر</t>
  </si>
  <si>
    <t xml:space="preserve"> ثومة خضراء</t>
  </si>
  <si>
    <t>باميا</t>
  </si>
  <si>
    <t>كوسة/ قرع/ دبا</t>
  </si>
  <si>
    <t>باذنجان</t>
  </si>
  <si>
    <t>ملوخية/ سبانخ ربطة</t>
  </si>
  <si>
    <t>كرث/بقل/سلطة/جرجير</t>
  </si>
  <si>
    <t>خيار</t>
  </si>
  <si>
    <t>بيبار أخضر + أحمر</t>
  </si>
  <si>
    <t>بسباس أخضر</t>
  </si>
  <si>
    <t>نعناع ، كبزرة ، بقدونس</t>
  </si>
  <si>
    <t>صلصة معجون طماطم</t>
  </si>
  <si>
    <t>الفواكة الطازجة والجففة:-</t>
  </si>
  <si>
    <t>موز محلي</t>
  </si>
  <si>
    <t>ليمون حامض</t>
  </si>
  <si>
    <t>شمام</t>
  </si>
  <si>
    <t>بلح بأنواعة</t>
  </si>
  <si>
    <t>عمبة فلفل باباي</t>
  </si>
  <si>
    <t>رمــــان</t>
  </si>
  <si>
    <t>فرسك خوخ طازج</t>
  </si>
  <si>
    <t>مانجو عمب العظام</t>
  </si>
  <si>
    <t>اللـــحـــوم:-</t>
  </si>
  <si>
    <t>لحم مفروم مثلج هندي</t>
  </si>
  <si>
    <t>دواجن طازج</t>
  </si>
  <si>
    <t>الأسماك:-</t>
  </si>
  <si>
    <t>ـــ</t>
  </si>
  <si>
    <t>الالبان ومشتقاتها:-</t>
  </si>
  <si>
    <t>البيض</t>
  </si>
  <si>
    <t>زيوت الطعام:-</t>
  </si>
  <si>
    <t>سمن بلدي</t>
  </si>
  <si>
    <t>السكر ومنتجاته:-</t>
  </si>
  <si>
    <t>قشر محلي</t>
  </si>
  <si>
    <t>المياة المعدنية والمشروبات الغير كحولية:-</t>
  </si>
  <si>
    <t>ثلج</t>
  </si>
  <si>
    <t>التبغ والقات:-</t>
  </si>
  <si>
    <t>السلع والخدمات الصحية:-</t>
  </si>
  <si>
    <t>المنتجات الصيدلية/ الأدوية:-</t>
  </si>
  <si>
    <t>خدمات صحية</t>
  </si>
  <si>
    <t>الخضروات الطازجة والمجففة:-</t>
  </si>
  <si>
    <t>بطاط</t>
  </si>
  <si>
    <t>ملح الطعام كيلو</t>
  </si>
  <si>
    <t>البهارات والتوابل</t>
  </si>
  <si>
    <t>السجاد والمفارش</t>
  </si>
  <si>
    <t>الزجاجـيـــــات</t>
  </si>
  <si>
    <t>خدمات المستشفيات</t>
  </si>
  <si>
    <t>الملابس والاحذية</t>
  </si>
  <si>
    <t>الاقمشة</t>
  </si>
  <si>
    <t>الاحذية</t>
  </si>
  <si>
    <t>احذية رجالي + صنادل</t>
  </si>
  <si>
    <t>خياطة الملابس</t>
  </si>
  <si>
    <t>رجالي</t>
  </si>
  <si>
    <t>نسائي</t>
  </si>
  <si>
    <t>السكن ومستلزماتة</t>
  </si>
  <si>
    <t>ايجار السكن المنزلي</t>
  </si>
  <si>
    <t>شرائح المياه</t>
  </si>
  <si>
    <t>الأثاث والأدوات المنزلية:-</t>
  </si>
  <si>
    <t>الأثاث</t>
  </si>
  <si>
    <t>المفارش وسجاد الارضية</t>
  </si>
  <si>
    <t>ادوات معدنية صحون</t>
  </si>
  <si>
    <t>ادوات بلاستكية أطباق</t>
  </si>
  <si>
    <t>ثلاجة شاي + ماء</t>
  </si>
  <si>
    <t>لحاف بطانيات طراريح</t>
  </si>
  <si>
    <t>احذية ولادي + صنادل</t>
  </si>
  <si>
    <t>احذية نسائي وبناتي+ صنادل</t>
  </si>
  <si>
    <t>ذرة صفراء محلي</t>
  </si>
  <si>
    <t>ذرة حمراء محلي</t>
  </si>
  <si>
    <t>ذرة بيضاء محلي</t>
  </si>
  <si>
    <t xml:space="preserve"> حبوب غرب</t>
  </si>
  <si>
    <t>دقيقي ابيض مطحون</t>
  </si>
  <si>
    <t>دقيقي ابيض مستورد</t>
  </si>
  <si>
    <t>أرز بستمي هندي ( مزة)</t>
  </si>
  <si>
    <t>خبز جاهز/ روتي</t>
  </si>
  <si>
    <t>خبز جاهز/ روتي / فرنسي كبير</t>
  </si>
  <si>
    <t>خبز جاهز/ رغيف/ عادي ابيض</t>
  </si>
  <si>
    <t>شعيرية المائدة محلي</t>
  </si>
  <si>
    <t>بسكويت ابو ولد محلي</t>
  </si>
  <si>
    <t>بسكويت ماري محلي</t>
  </si>
  <si>
    <t>مكرونة المائدة محلي</t>
  </si>
  <si>
    <t>مكرونة طويلة مستوردة</t>
  </si>
  <si>
    <t xml:space="preserve">حلبة حب محلي </t>
  </si>
  <si>
    <t>فاصولياء بيضاء حب صيني</t>
  </si>
  <si>
    <t>عدس حب محلي ( بلسن)</t>
  </si>
  <si>
    <t>عدس حب مستورد ( هندي)</t>
  </si>
  <si>
    <t>فول معلب صيني</t>
  </si>
  <si>
    <t>فاصولياء الهناء حمراء معلب محلي</t>
  </si>
  <si>
    <t>وحدة القياس</t>
  </si>
  <si>
    <t>كيلو</t>
  </si>
  <si>
    <t>قرص</t>
  </si>
  <si>
    <t>قرص 100:80 جم</t>
  </si>
  <si>
    <t>قرص 60:40 جم</t>
  </si>
  <si>
    <t>اجرة</t>
  </si>
  <si>
    <t>باكت 400 جم</t>
  </si>
  <si>
    <t>باكت 450 جم</t>
  </si>
  <si>
    <t>باكت 110 جم</t>
  </si>
  <si>
    <t>كيس 110 جم</t>
  </si>
  <si>
    <t>علبة 410 جم</t>
  </si>
  <si>
    <t>بازيلياء الهناء معلبة محلي</t>
  </si>
  <si>
    <t>ربطة</t>
  </si>
  <si>
    <t>حزمة/ ربطة</t>
  </si>
  <si>
    <t xml:space="preserve"> ثومة جافة مستورد صيني</t>
  </si>
  <si>
    <t xml:space="preserve"> ثومة جافة محلي</t>
  </si>
  <si>
    <t>تمر درجة رقم (1)</t>
  </si>
  <si>
    <t>مشمش( برقوق)</t>
  </si>
  <si>
    <t>تين( بلس )</t>
  </si>
  <si>
    <t>سفرجل</t>
  </si>
  <si>
    <t>كمثري( عمبرود ) مستورد</t>
  </si>
  <si>
    <t>جوافة ( زيتون)</t>
  </si>
  <si>
    <t>اناناس معلب مستورد</t>
  </si>
  <si>
    <t>خوخ معلب مستورد صيني</t>
  </si>
  <si>
    <t>فواكة مشكل معلب مستورد صيني</t>
  </si>
  <si>
    <t>لوز مستورد امريكي</t>
  </si>
  <si>
    <t>فستق مستورد سوري</t>
  </si>
  <si>
    <t>فول سوداني</t>
  </si>
  <si>
    <t>علبة 567 جم</t>
  </si>
  <si>
    <t>علبة 425 جم</t>
  </si>
  <si>
    <t>لحم كباش بلدي طازج</t>
  </si>
  <si>
    <t>لحم كباش مستورد طازج</t>
  </si>
  <si>
    <t>لحم ماعز بلدي طازج</t>
  </si>
  <si>
    <t>لحم ماعز مستورد طازج</t>
  </si>
  <si>
    <t>لحم عجل بلدي رضيع طازج</t>
  </si>
  <si>
    <t>لحم مفروم بقري بلدي طازج</t>
  </si>
  <si>
    <t>دواجن مثلجة مستورد ( فرنسي)</t>
  </si>
  <si>
    <t>دواجن مثلجة مستورد ( برازيلي)</t>
  </si>
  <si>
    <t>سمك  جحش طازج</t>
  </si>
  <si>
    <t>سمك ثمد طازج</t>
  </si>
  <si>
    <t>سمك السخلة طازج</t>
  </si>
  <si>
    <t>سمك باغة طازج</t>
  </si>
  <si>
    <t>علبة 200 جم</t>
  </si>
  <si>
    <t>تونة بالزيت محلي ( العويزي)</t>
  </si>
  <si>
    <t>تونة بالزيت تايلندي ( الريان)</t>
  </si>
  <si>
    <t>علبة 0.95 جم</t>
  </si>
  <si>
    <t>حليب يماني صغير</t>
  </si>
  <si>
    <t>باكت 0.25 لتر</t>
  </si>
  <si>
    <t>حليب شاي الممتاز معلب كبير</t>
  </si>
  <si>
    <t>حليب شاي الممتاز معلب صغير</t>
  </si>
  <si>
    <t>علبة 170 جم</t>
  </si>
  <si>
    <t>علبة 2,5 جم</t>
  </si>
  <si>
    <t>علبة 1,8 جم</t>
  </si>
  <si>
    <t>حليب بقري كبير</t>
  </si>
  <si>
    <t>حليب بقري صغير</t>
  </si>
  <si>
    <t>كيس 0.5 لتر</t>
  </si>
  <si>
    <t>كيس 0.2 لير</t>
  </si>
  <si>
    <t>زبادي الهناء صغير</t>
  </si>
  <si>
    <t>زبادي يماني صغير</t>
  </si>
  <si>
    <t>حقين الهناء</t>
  </si>
  <si>
    <t>جبن ابيض مستورد</t>
  </si>
  <si>
    <t>جبن أبو ولد (مثلث)</t>
  </si>
  <si>
    <t>علبة 200 مل</t>
  </si>
  <si>
    <t>باكت 500 جم</t>
  </si>
  <si>
    <t>باكت 24 حبة</t>
  </si>
  <si>
    <t>طبق 30 حبة</t>
  </si>
  <si>
    <t>جبن كرافت</t>
  </si>
  <si>
    <t>علبة 190 جم</t>
  </si>
  <si>
    <t>سمن ابو بنت</t>
  </si>
  <si>
    <t>سمن القمرية</t>
  </si>
  <si>
    <t>علبة 0,9 جم</t>
  </si>
  <si>
    <t>زيت جلجل (سمسم)</t>
  </si>
  <si>
    <t>زيت العافية ( مستورد )</t>
  </si>
  <si>
    <t>زيت العربي ( مستورد ) صغير</t>
  </si>
  <si>
    <t>زيت مستورد</t>
  </si>
  <si>
    <t>زبدة الممتاز محلي</t>
  </si>
  <si>
    <t>عبوة 1,8 لتر</t>
  </si>
  <si>
    <t>عبوة 4 لتر</t>
  </si>
  <si>
    <t>علبة 450 جم</t>
  </si>
  <si>
    <t>سكر برازيلي</t>
  </si>
  <si>
    <t>عسل علب طبيعي ( محلي)</t>
  </si>
  <si>
    <t>عسل سمر طبيعي ( محلي)</t>
  </si>
  <si>
    <t>عسل الغابة السوداء</t>
  </si>
  <si>
    <t>حلاوة طحينية محلي</t>
  </si>
  <si>
    <t>حلاوة طحينية النخلة مستوردة</t>
  </si>
  <si>
    <t>حلاوة هريسة باللوز محلي</t>
  </si>
  <si>
    <t>جام يوناني قها</t>
  </si>
  <si>
    <t>علبة 500 جم</t>
  </si>
  <si>
    <t>هيل هندي درجة اولى</t>
  </si>
  <si>
    <t xml:space="preserve">فلفل مستورد فيتنامي غير مطحون </t>
  </si>
  <si>
    <t xml:space="preserve">كمون مستورد ايراني غير مطحون  </t>
  </si>
  <si>
    <t>قرفة غير مطحون</t>
  </si>
  <si>
    <t>حبة سوداء ( قحطة )</t>
  </si>
  <si>
    <t>علبة 125 جم</t>
  </si>
  <si>
    <t>باكت 20 جم</t>
  </si>
  <si>
    <t>خميرة فورية فرنسية</t>
  </si>
  <si>
    <t>مرقة ماجي مصري</t>
  </si>
  <si>
    <t>زنجبيل حبوب مستورد</t>
  </si>
  <si>
    <t>بسباس أحمر (قرون ) عدني محلي</t>
  </si>
  <si>
    <t>بسباس أحمر (مطحون) عدني محلي</t>
  </si>
  <si>
    <t xml:space="preserve"> شاي كيني ناعم ( الكبوس)</t>
  </si>
  <si>
    <t>شاي ليبتون الأصلي</t>
  </si>
  <si>
    <t>بن حب مستورد</t>
  </si>
  <si>
    <t>باكت 200 جم</t>
  </si>
  <si>
    <t>مشروبات غازية كندا دراي محلي</t>
  </si>
  <si>
    <t>قارورة 0.75 لتر</t>
  </si>
  <si>
    <t>قارورة 250 مل</t>
  </si>
  <si>
    <t>قارورة 450 جم</t>
  </si>
  <si>
    <t>مشروبات غازية بيبسي كولا سعودي</t>
  </si>
  <si>
    <t>علبة 250 مل</t>
  </si>
  <si>
    <t>عصير مانجو يماني صغير</t>
  </si>
  <si>
    <t>باكت 250 مل</t>
  </si>
  <si>
    <t xml:space="preserve">عصير برتقال يماني صغير </t>
  </si>
  <si>
    <t>علبة 170 مل</t>
  </si>
  <si>
    <t xml:space="preserve">فيمثو محلي </t>
  </si>
  <si>
    <t>قارورة 710 لتر</t>
  </si>
  <si>
    <t>سنكويك مستورد دانماركي</t>
  </si>
  <si>
    <t>قارورة 0.840 لتر</t>
  </si>
  <si>
    <t xml:space="preserve">ثلج </t>
  </si>
  <si>
    <t>قالب</t>
  </si>
  <si>
    <t>كيس</t>
  </si>
  <si>
    <t>ماء معدني صغير شملان</t>
  </si>
  <si>
    <t>عصير مانجو قها مصري</t>
  </si>
  <si>
    <t>معسل تفاح</t>
  </si>
  <si>
    <t>قات ماوية ( سمين)</t>
  </si>
  <si>
    <t>قـــات ماوية ( قطل )</t>
  </si>
  <si>
    <t>باكت 72 جم</t>
  </si>
  <si>
    <t>سجائر روثمان محلي</t>
  </si>
  <si>
    <t>سجائر بال مال محلي</t>
  </si>
  <si>
    <t xml:space="preserve">سجائر ردفان محلي </t>
  </si>
  <si>
    <t>سجائر كمران أزرق</t>
  </si>
  <si>
    <t>باكت 20 حبة</t>
  </si>
  <si>
    <t>كيس / 100 جم</t>
  </si>
  <si>
    <t>ربطة / 100جم</t>
  </si>
  <si>
    <t xml:space="preserve"> بصل أحمر جاف محلي </t>
  </si>
  <si>
    <t>جزر أحمر</t>
  </si>
  <si>
    <t>تمباك حممي درجة (1) وتبغ سفنه هندي</t>
  </si>
  <si>
    <t>زبادي كبير</t>
  </si>
  <si>
    <t>علبة 500 مل</t>
  </si>
  <si>
    <t>عتر حب حبشي</t>
  </si>
  <si>
    <t>ملابس رجالي + نسائي+ولادي</t>
  </si>
  <si>
    <t>بدلة+ طقم</t>
  </si>
  <si>
    <t>متر</t>
  </si>
  <si>
    <t>أجرة</t>
  </si>
  <si>
    <t>المنتجات الصيدلية والعيادة الطبية</t>
  </si>
  <si>
    <t>فاصولياء حمراء حب حبشي</t>
  </si>
  <si>
    <t>فول حب مستورد حبشي</t>
  </si>
  <si>
    <t xml:space="preserve">سمك ديرك  طازج </t>
  </si>
  <si>
    <t>عبوة 1,5 لتر</t>
  </si>
  <si>
    <t>حبوب دخن محلي</t>
  </si>
  <si>
    <t>مصاريف طحن</t>
  </si>
  <si>
    <t>فول الممتاز معلب محلي</t>
  </si>
  <si>
    <t>حبحب (بطيخ)</t>
  </si>
  <si>
    <t>كيس 450جم</t>
  </si>
  <si>
    <t>برتقال محلي</t>
  </si>
  <si>
    <t>برتقال خارجي</t>
  </si>
  <si>
    <t>عنب رازقي</t>
  </si>
  <si>
    <t>عنب بياض</t>
  </si>
  <si>
    <t>عنب عاصمي</t>
  </si>
  <si>
    <t>عنب أسود</t>
  </si>
  <si>
    <t>بصل ابيض يابس</t>
  </si>
  <si>
    <t>تفاح مستورد</t>
  </si>
  <si>
    <t>سردين بالطماطم تايلندي</t>
  </si>
  <si>
    <t>أسعار صرف العملات مقابل الريال اليمني</t>
  </si>
  <si>
    <t>أسعار المشتقات النفطية</t>
  </si>
  <si>
    <t>سعر بيع الدولار</t>
  </si>
  <si>
    <t>سعر شراء الدولار</t>
  </si>
  <si>
    <t>أسطوانة غاز</t>
  </si>
  <si>
    <t xml:space="preserve">بترول </t>
  </si>
  <si>
    <t xml:space="preserve">ديزل </t>
  </si>
  <si>
    <t>قمح  أبيض أسترالي</t>
  </si>
  <si>
    <t>عبوة الكيلو</t>
  </si>
  <si>
    <t>صلصة معجون الطماطم  عبوة198 لايوجد</t>
  </si>
  <si>
    <t>ملاحظة</t>
  </si>
  <si>
    <t>أرز باكستاني درجة (1) الروبان</t>
  </si>
  <si>
    <t>أرز باكستاني درجة (2) الفخامة</t>
  </si>
  <si>
    <t>عتر حب محلي</t>
  </si>
  <si>
    <t>حبة</t>
  </si>
  <si>
    <t>كوبش، زهرة، قنبط الكبير</t>
  </si>
  <si>
    <t>كوبش، زهرة، قنبط الصغير</t>
  </si>
  <si>
    <t>تمر درجة رقم (2)</t>
  </si>
  <si>
    <t>فرسك خوخ مستورد</t>
  </si>
  <si>
    <t>زبيب أسود درجة (1) محلي</t>
  </si>
  <si>
    <t>زبيب رازقي درجة (1)  محلي</t>
  </si>
  <si>
    <t>زبيب ايراني</t>
  </si>
  <si>
    <t>حلبة مطحون محلي</t>
  </si>
  <si>
    <t>حلبة مطحون خارجي</t>
  </si>
  <si>
    <t>الفارق</t>
  </si>
  <si>
    <t>تفاح أحمر محلي</t>
  </si>
  <si>
    <t>نسبة الفارق</t>
  </si>
  <si>
    <t xml:space="preserve">السلع الغذائية ( تجزئة ) </t>
  </si>
  <si>
    <t>السلع الغذائية ( تجزئة )</t>
  </si>
  <si>
    <t>مارس</t>
  </si>
  <si>
    <t>المنظفات المنزلية</t>
  </si>
  <si>
    <t>الأجهزة المنزلية:-</t>
  </si>
  <si>
    <t>الأجهزة الأساسية</t>
  </si>
  <si>
    <t>ثلاجة كهربائية سامسونج 14 قدم</t>
  </si>
  <si>
    <t>غسالة كهربائية 12 كجم</t>
  </si>
  <si>
    <t>فرن كهربائي</t>
  </si>
  <si>
    <t>مكيف هوائي جنرال ( طن ونص)</t>
  </si>
  <si>
    <t xml:space="preserve">تنور بوتجاز محلي </t>
  </si>
  <si>
    <t>أجهزة كهربائية صغيرة:-</t>
  </si>
  <si>
    <t>خلاطة كهربائية باناسونيك</t>
  </si>
  <si>
    <t>مروحة كهربائية باكستاني +أسطوانة غاز فارغة</t>
  </si>
  <si>
    <t>فرن مصري اربع عيون</t>
  </si>
  <si>
    <t>النقل ومستلزماتة:-</t>
  </si>
  <si>
    <t xml:space="preserve"> معدات النقل الشخصية </t>
  </si>
  <si>
    <t xml:space="preserve">أجور النقل داخلي </t>
  </si>
  <si>
    <t>الإتصالات ومستلزماتة:-</t>
  </si>
  <si>
    <t>خدمات البريد والفاكس داخلي</t>
  </si>
  <si>
    <t>التلفونات ــ والتلكسات</t>
  </si>
  <si>
    <t xml:space="preserve"> الترفيه والثقافة:-</t>
  </si>
  <si>
    <t>المرئيات + القرطاسبة+ أقلام</t>
  </si>
  <si>
    <t>خدمات ترفيهية وثقافية</t>
  </si>
  <si>
    <t>الصحف والمجلات</t>
  </si>
  <si>
    <t>مواد ترفيهية اخرى</t>
  </si>
  <si>
    <t>التعليم ومستلزماتة:-</t>
  </si>
  <si>
    <t>التعليم</t>
  </si>
  <si>
    <t>التعليم الاساسي الثانوي:ـ</t>
  </si>
  <si>
    <t>رسوم مدرسية حكومية اساسي وثانوي</t>
  </si>
  <si>
    <t>رسوم مدرسية تعليم اساسي ح+خ</t>
  </si>
  <si>
    <t>رسوم مدرسية تعليم ثانوي ح+خ</t>
  </si>
  <si>
    <t>التعليم بعد الثانوية:-</t>
  </si>
  <si>
    <t>رسوم جامعية حكومية</t>
  </si>
  <si>
    <t xml:space="preserve"> رسوم جامعية اهلية</t>
  </si>
  <si>
    <t xml:space="preserve"> كتب جامعية</t>
  </si>
  <si>
    <t>المطاعم والفنادق:-</t>
  </si>
  <si>
    <t>خدمات المباشرين المطاعم والمقاهي</t>
  </si>
  <si>
    <t>اطعمة خارج المنزل</t>
  </si>
  <si>
    <t>شاي ومشروبات خارج المنزل</t>
  </si>
  <si>
    <t>خدمات السكان:-</t>
  </si>
  <si>
    <t xml:space="preserve"> فندق</t>
  </si>
  <si>
    <t>لوكندة شعبية</t>
  </si>
  <si>
    <t>خدمات وسلع متنوعة:-</t>
  </si>
  <si>
    <t>العناية الشخصية:-</t>
  </si>
  <si>
    <t>مكينة حلاقة امواس + معجون اسنان</t>
  </si>
  <si>
    <t>صابون + حناء + عطروبخور</t>
  </si>
  <si>
    <t>زيوت الشعر + شامبو</t>
  </si>
  <si>
    <t>ساعة يد رجالي+ نسائي</t>
  </si>
  <si>
    <t>دبله ذهب عيار 21 قيراط ( 5 جرام خليجي)</t>
  </si>
  <si>
    <t>حقيبه مدرسية + نسائية</t>
  </si>
  <si>
    <t>اجرة حلاقة رجالي</t>
  </si>
  <si>
    <t>تسريحة شعر للنساء</t>
  </si>
  <si>
    <t>مواد البناء</t>
  </si>
  <si>
    <t>حديد بناء 12 ملم</t>
  </si>
  <si>
    <t>حديد بناء 16 ملم</t>
  </si>
  <si>
    <t>صفائح زنك متعرج</t>
  </si>
  <si>
    <t>ابلكاش ماليزي ملم 4/8/18</t>
  </si>
  <si>
    <t>ابلكاش ماليزي ملم 4/8/15</t>
  </si>
  <si>
    <t>زجاج نوافذ ساد ملم (80*100*3)</t>
  </si>
  <si>
    <t>زجاج نوافذ ساد ملم (80*10*6)</t>
  </si>
  <si>
    <t>زجاج نوافذ مشجر (80*100*3 ملم)</t>
  </si>
  <si>
    <t>خشب أحمر (2*6انش*20 قدم)</t>
  </si>
  <si>
    <t>خشب أحمر (3*3انش*20 قدم)</t>
  </si>
  <si>
    <t>بلاط ارض محلي( 25*25سم) حضرمي</t>
  </si>
  <si>
    <t>بلوك عادي (15*15* انش)</t>
  </si>
  <si>
    <t>بلوك عادي (4*15*8 انش)</t>
  </si>
  <si>
    <t>حجار اسود حبشي</t>
  </si>
  <si>
    <t>حجار اسود حبشي حملة1 طن</t>
  </si>
  <si>
    <t>كري (هلسن) حمولة 10 طن - حملة سيارة</t>
  </si>
  <si>
    <t>جص محلي</t>
  </si>
  <si>
    <t>مواسير مياة 20* نص انش حديد سعودي</t>
  </si>
  <si>
    <t>مواسير مياة 20*4 انش حديد</t>
  </si>
  <si>
    <t>مواسير مجاري بلاستيك 16انش</t>
  </si>
  <si>
    <t>مرحاض عربي قطر 5 انش</t>
  </si>
  <si>
    <t>مرحاض افرنجي</t>
  </si>
  <si>
    <t>مغسلة وجه عربي</t>
  </si>
  <si>
    <t>المشتقات الننفطية ب 200 لتر</t>
  </si>
  <si>
    <t>كروسين</t>
  </si>
  <si>
    <t>البنزين</t>
  </si>
  <si>
    <t>ديزل</t>
  </si>
  <si>
    <t xml:space="preserve"> الفارق</t>
  </si>
  <si>
    <t>أسمنت الوطنية</t>
  </si>
  <si>
    <t>شهر 3 المنتجات الصيدلية</t>
  </si>
  <si>
    <t>بندول انجليزي</t>
  </si>
  <si>
    <t>بندول همدي</t>
  </si>
  <si>
    <t>باراسيتامول</t>
  </si>
  <si>
    <t>اميسلين هندي</t>
  </si>
  <si>
    <t>اموكسيل مصري</t>
  </si>
  <si>
    <t>فيتامين سي</t>
  </si>
  <si>
    <t>شهر 12 المنتجات الصيدلية والعيادة الطبية</t>
  </si>
  <si>
    <t>اجرة معايتة</t>
  </si>
  <si>
    <t>فحص مخبري</t>
  </si>
  <si>
    <t>الاجمالي</t>
  </si>
  <si>
    <t xml:space="preserve">للتوضيح سبب الانخفاض </t>
  </si>
  <si>
    <t>أبريل</t>
  </si>
  <si>
    <t>مايو</t>
  </si>
  <si>
    <t>يوسف افندي خارجي</t>
  </si>
  <si>
    <t>يونيو</t>
  </si>
  <si>
    <t>بن حمادي حب محلي غير محمص</t>
  </si>
  <si>
    <t>بن حمادي حب مطحون</t>
  </si>
  <si>
    <t>البن العادي حب</t>
  </si>
  <si>
    <t>البن العادي مطحون</t>
  </si>
  <si>
    <t>الغاز والفحم</t>
  </si>
  <si>
    <t>الاغطية المنزلية</t>
  </si>
  <si>
    <t>الاصلاح وخدماته</t>
  </si>
  <si>
    <t>يوليو</t>
  </si>
  <si>
    <t>حليب نيدو مجفف كبير ( عادي)</t>
  </si>
  <si>
    <t>حليب نيدو مجفف متوسط ( عسل )</t>
  </si>
  <si>
    <t>الشاي والمنبهات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</si>
</sst>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sz val="36"/>
      <name val="Times New Roman"/>
      <family val="1"/>
      <scheme val="major"/>
    </font>
    <font>
      <sz val="36"/>
      <color rgb="FFC00000"/>
      <name val="Times New Roman"/>
      <family val="1"/>
      <scheme val="major"/>
    </font>
    <font>
      <b/>
      <sz val="28"/>
      <color rgb="FFC00000"/>
      <name val="Times New Roman"/>
      <family val="1"/>
      <scheme val="major"/>
    </font>
    <font>
      <b/>
      <u/>
      <sz val="36"/>
      <color theme="1"/>
      <name val="Times New Roman"/>
      <family val="1"/>
      <scheme val="major"/>
    </font>
    <font>
      <b/>
      <sz val="11"/>
      <color theme="1"/>
      <name val="Arial"/>
      <family val="2"/>
      <scheme val="minor"/>
    </font>
    <font>
      <b/>
      <sz val="11"/>
      <color theme="1"/>
      <name val="Times New Roman"/>
      <family val="1"/>
      <scheme val="major"/>
    </font>
  </fonts>
  <fills count="9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6" tint="0.59999389629810485"/>
        </stop>
        <stop position="1">
          <color theme="4" tint="0.80001220740379042"/>
        </stop>
      </gradientFill>
    </fill>
    <fill>
      <gradientFill degree="90">
        <stop position="0">
          <color theme="5" tint="0.80001220740379042"/>
        </stop>
        <stop position="1">
          <color theme="7" tint="0.59999389629810485"/>
        </stop>
      </gradientFill>
    </fill>
    <fill>
      <patternFill patternType="solid">
        <fgColor theme="0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/>
        </stop>
        <stop position="1">
          <color theme="8" tint="0.40000610370189521"/>
        </stop>
      </gradient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1" fillId="4" borderId="0" xfId="0" applyFont="1" applyFill="1"/>
    <xf numFmtId="1" fontId="2" fillId="4" borderId="0" xfId="0" applyNumberFormat="1" applyFont="1" applyFill="1" applyAlignment="1">
      <alignment horizontal="center" vertical="center"/>
    </xf>
    <xf numFmtId="0" fontId="3" fillId="5" borderId="0" xfId="0" applyFont="1" applyFill="1"/>
    <xf numFmtId="1" fontId="3" fillId="5" borderId="0" xfId="0" applyNumberFormat="1" applyFont="1" applyFill="1"/>
    <xf numFmtId="0" fontId="2" fillId="5" borderId="0" xfId="0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7" borderId="3" xfId="0" applyFont="1" applyFill="1" applyBorder="1"/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" fontId="3" fillId="2" borderId="0" xfId="0" applyNumberFormat="1" applyFont="1" applyFill="1"/>
    <xf numFmtId="0" fontId="2" fillId="2" borderId="0" xfId="0" applyFont="1" applyFill="1"/>
    <xf numFmtId="3" fontId="4" fillId="2" borderId="0" xfId="0" applyNumberFormat="1" applyFont="1" applyFill="1"/>
    <xf numFmtId="3" fontId="3" fillId="2" borderId="0" xfId="0" applyNumberFormat="1" applyFont="1" applyFill="1"/>
    <xf numFmtId="3" fontId="4" fillId="5" borderId="0" xfId="0" applyNumberFormat="1" applyFont="1" applyFill="1"/>
    <xf numFmtId="3" fontId="2" fillId="2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2" fontId="2" fillId="8" borderId="5" xfId="0" applyNumberFormat="1" applyFont="1" applyFill="1" applyBorder="1" applyAlignment="1">
      <alignment horizontal="center" vertical="center"/>
    </xf>
    <xf numFmtId="2" fontId="2" fillId="8" borderId="6" xfId="0" applyNumberFormat="1" applyFont="1" applyFill="1" applyBorder="1" applyAlignment="1">
      <alignment horizontal="center" vertical="center"/>
    </xf>
    <xf numFmtId="1" fontId="2" fillId="8" borderId="6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" fontId="2" fillId="8" borderId="5" xfId="0" applyNumberFormat="1" applyFont="1" applyFill="1" applyBorder="1" applyAlignment="1">
      <alignment horizontal="center" vertical="center"/>
    </xf>
    <xf numFmtId="3" fontId="2" fillId="8" borderId="6" xfId="0" applyNumberFormat="1" applyFont="1" applyFill="1" applyBorder="1" applyAlignment="1">
      <alignment horizontal="center" vertical="center"/>
    </xf>
    <xf numFmtId="3" fontId="2" fillId="8" borderId="13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3" fontId="2" fillId="8" borderId="8" xfId="0" applyNumberFormat="1" applyFont="1" applyFill="1" applyBorder="1" applyAlignment="1">
      <alignment horizontal="center" vertical="center"/>
    </xf>
    <xf numFmtId="3" fontId="2" fillId="8" borderId="9" xfId="0" applyNumberFormat="1" applyFont="1" applyFill="1" applyBorder="1" applyAlignment="1">
      <alignment horizontal="center" vertical="center"/>
    </xf>
    <xf numFmtId="0" fontId="6" fillId="8" borderId="0" xfId="0" applyFont="1" applyFill="1"/>
    <xf numFmtId="0" fontId="3" fillId="8" borderId="0" xfId="0" applyFont="1" applyFill="1"/>
    <xf numFmtId="1" fontId="3" fillId="8" borderId="0" xfId="0" applyNumberFormat="1" applyFont="1" applyFill="1"/>
    <xf numFmtId="0" fontId="2" fillId="8" borderId="0" xfId="0" applyFont="1" applyFill="1"/>
    <xf numFmtId="0" fontId="7" fillId="8" borderId="0" xfId="0" applyFont="1" applyFill="1"/>
    <xf numFmtId="3" fontId="2" fillId="8" borderId="5" xfId="0" applyNumberFormat="1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3" fontId="8" fillId="8" borderId="13" xfId="0" applyNumberFormat="1" applyFont="1" applyFill="1" applyBorder="1" applyAlignment="1">
      <alignment horizontal="center" vertical="center"/>
    </xf>
    <xf numFmtId="3" fontId="8" fillId="8" borderId="11" xfId="0" applyNumberFormat="1" applyFont="1" applyFill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center" vertical="center"/>
    </xf>
    <xf numFmtId="3" fontId="2" fillId="8" borderId="21" xfId="0" applyNumberFormat="1" applyFont="1" applyFill="1" applyBorder="1" applyAlignment="1">
      <alignment horizontal="center" vertical="center"/>
    </xf>
    <xf numFmtId="3" fontId="2" fillId="8" borderId="0" xfId="0" applyNumberFormat="1" applyFont="1" applyFill="1" applyBorder="1" applyAlignment="1">
      <alignment horizontal="center" vertical="center"/>
    </xf>
    <xf numFmtId="3" fontId="2" fillId="8" borderId="18" xfId="0" applyNumberFormat="1" applyFont="1" applyFill="1" applyBorder="1" applyAlignment="1">
      <alignment horizontal="center" vertical="center"/>
    </xf>
    <xf numFmtId="3" fontId="2" fillId="8" borderId="19" xfId="0" applyNumberFormat="1" applyFont="1" applyFill="1" applyBorder="1" applyAlignment="1">
      <alignment horizontal="center" vertical="center"/>
    </xf>
    <xf numFmtId="3" fontId="2" fillId="8" borderId="15" xfId="0" applyNumberFormat="1" applyFont="1" applyFill="1" applyBorder="1" applyAlignment="1">
      <alignment horizontal="center" vertical="center"/>
    </xf>
    <xf numFmtId="3" fontId="2" fillId="8" borderId="16" xfId="0" applyNumberFormat="1" applyFont="1" applyFill="1" applyBorder="1" applyAlignment="1">
      <alignment horizontal="center" vertical="center"/>
    </xf>
    <xf numFmtId="3" fontId="2" fillId="8" borderId="17" xfId="0" applyNumberFormat="1" applyFont="1" applyFill="1" applyBorder="1" applyAlignment="1">
      <alignment horizontal="center" vertical="center"/>
    </xf>
    <xf numFmtId="3" fontId="2" fillId="8" borderId="20" xfId="0" applyNumberFormat="1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3" fontId="2" fillId="8" borderId="13" xfId="0" applyNumberFormat="1" applyFont="1" applyFill="1" applyBorder="1" applyAlignment="1">
      <alignment horizontal="center" vertical="center"/>
    </xf>
    <xf numFmtId="3" fontId="2" fillId="8" borderId="11" xfId="0" applyNumberFormat="1" applyFont="1" applyFill="1" applyBorder="1" applyAlignment="1">
      <alignment horizontal="center" vertical="center"/>
    </xf>
    <xf numFmtId="3" fontId="2" fillId="8" borderId="14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rightToLeft="1" view="pageBreakPreview" zoomScale="40" zoomScaleNormal="30" zoomScaleSheetLayoutView="40" workbookViewId="0">
      <selection activeCell="T44" sqref="T44:T64"/>
    </sheetView>
  </sheetViews>
  <sheetFormatPr defaultRowHeight="45.75" x14ac:dyDescent="0.65"/>
  <cols>
    <col min="1" max="1" width="71.25" style="1" customWidth="1"/>
    <col min="2" max="2" width="44.375" style="1" customWidth="1"/>
    <col min="3" max="3" width="0.375" style="6" hidden="1" customWidth="1"/>
    <col min="4" max="4" width="28.5" style="6" hidden="1" customWidth="1"/>
    <col min="5" max="5" width="27.875" style="6" hidden="1" customWidth="1"/>
    <col min="6" max="6" width="27.5" style="7" hidden="1" customWidth="1"/>
    <col min="7" max="7" width="27.5" style="6" hidden="1" customWidth="1"/>
    <col min="8" max="13" width="25.625" style="1" hidden="1" customWidth="1"/>
    <col min="14" max="14" width="25.25" style="20" hidden="1" customWidth="1"/>
    <col min="15" max="15" width="24.125" style="1" hidden="1" customWidth="1"/>
    <col min="16" max="16" width="24.75" style="1" hidden="1" customWidth="1"/>
    <col min="17" max="17" width="25.625" style="2" customWidth="1"/>
    <col min="18" max="19" width="25.625" style="21" customWidth="1"/>
    <col min="20" max="22" width="25.625" style="55" customWidth="1"/>
    <col min="23" max="16384" width="9" style="1"/>
  </cols>
  <sheetData>
    <row r="1" spans="1:22" x14ac:dyDescent="0.65">
      <c r="A1" s="60" t="s">
        <v>285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46.5" thickBot="1" x14ac:dyDescent="0.7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65">
      <c r="A3" s="29" t="s">
        <v>0</v>
      </c>
      <c r="B3" s="58" t="s">
        <v>95</v>
      </c>
      <c r="C3" s="30" t="s">
        <v>1</v>
      </c>
      <c r="D3" s="30" t="s">
        <v>2</v>
      </c>
      <c r="E3" s="30" t="s">
        <v>3</v>
      </c>
      <c r="F3" s="31" t="s">
        <v>282</v>
      </c>
      <c r="G3" s="30" t="s">
        <v>284</v>
      </c>
      <c r="H3" s="30" t="s">
        <v>287</v>
      </c>
      <c r="I3" s="30" t="s">
        <v>366</v>
      </c>
      <c r="J3" s="32" t="s">
        <v>284</v>
      </c>
      <c r="K3" s="30" t="s">
        <v>380</v>
      </c>
      <c r="L3" s="30" t="s">
        <v>366</v>
      </c>
      <c r="M3" s="32" t="s">
        <v>284</v>
      </c>
      <c r="N3" s="31" t="s">
        <v>381</v>
      </c>
      <c r="O3" s="30" t="s">
        <v>366</v>
      </c>
      <c r="P3" s="32" t="s">
        <v>284</v>
      </c>
      <c r="Q3" s="31" t="s">
        <v>383</v>
      </c>
      <c r="R3" s="30" t="s">
        <v>366</v>
      </c>
      <c r="S3" s="32" t="s">
        <v>284</v>
      </c>
      <c r="T3" s="31" t="s">
        <v>391</v>
      </c>
      <c r="U3" s="30" t="s">
        <v>366</v>
      </c>
      <c r="V3" s="32" t="s">
        <v>284</v>
      </c>
    </row>
    <row r="4" spans="1:22" x14ac:dyDescent="0.65">
      <c r="A4" s="33" t="s">
        <v>7</v>
      </c>
      <c r="B4" s="59"/>
      <c r="C4" s="34" t="s">
        <v>35</v>
      </c>
      <c r="D4" s="34" t="s">
        <v>35</v>
      </c>
      <c r="E4" s="34" t="s">
        <v>35</v>
      </c>
      <c r="F4" s="34" t="s">
        <v>35</v>
      </c>
      <c r="G4" s="34" t="s">
        <v>35</v>
      </c>
      <c r="H4" s="34" t="s">
        <v>35</v>
      </c>
      <c r="I4" s="34" t="s">
        <v>35</v>
      </c>
      <c r="J4" s="35" t="s">
        <v>35</v>
      </c>
      <c r="K4" s="35" t="s">
        <v>35</v>
      </c>
      <c r="L4" s="35" t="s">
        <v>35</v>
      </c>
      <c r="M4" s="35" t="s">
        <v>35</v>
      </c>
      <c r="N4" s="36" t="s">
        <v>35</v>
      </c>
      <c r="O4" s="35" t="s">
        <v>35</v>
      </c>
      <c r="P4" s="35" t="s">
        <v>35</v>
      </c>
      <c r="Q4" s="36" t="s">
        <v>35</v>
      </c>
      <c r="R4" s="35" t="s">
        <v>35</v>
      </c>
      <c r="S4" s="35" t="s">
        <v>35</v>
      </c>
      <c r="T4" s="36" t="s">
        <v>35</v>
      </c>
      <c r="U4" s="35" t="s">
        <v>35</v>
      </c>
      <c r="V4" s="35" t="s">
        <v>35</v>
      </c>
    </row>
    <row r="5" spans="1:22" x14ac:dyDescent="0.65">
      <c r="A5" s="37" t="s">
        <v>4</v>
      </c>
      <c r="B5" s="28" t="s">
        <v>96</v>
      </c>
      <c r="C5" s="28">
        <v>1500</v>
      </c>
      <c r="D5" s="28">
        <v>1500</v>
      </c>
      <c r="E5" s="28">
        <v>1680</v>
      </c>
      <c r="F5" s="38">
        <f>(E5-D5)</f>
        <v>180</v>
      </c>
      <c r="G5" s="27">
        <f>(E5/D5)*100</f>
        <v>112.00000000000001</v>
      </c>
      <c r="H5" s="27">
        <v>1933</v>
      </c>
      <c r="I5" s="27">
        <f>(H5-E5)</f>
        <v>253</v>
      </c>
      <c r="J5" s="39">
        <f>(H5/E5)*100</f>
        <v>115.0595238095238</v>
      </c>
      <c r="K5" s="39">
        <v>1867</v>
      </c>
      <c r="L5" s="27">
        <f>(K5-H5)</f>
        <v>-66</v>
      </c>
      <c r="M5" s="39">
        <f>(K5/H5)*100</f>
        <v>96.585618210036216</v>
      </c>
      <c r="N5" s="36">
        <v>2000</v>
      </c>
      <c r="O5" s="27">
        <f>(N5-K5)</f>
        <v>133</v>
      </c>
      <c r="P5" s="40">
        <f>(N5/K5)*100</f>
        <v>107.12372790573113</v>
      </c>
      <c r="Q5" s="28">
        <v>2000</v>
      </c>
      <c r="R5" s="27">
        <f>(Q5-N5)</f>
        <v>0</v>
      </c>
      <c r="S5" s="40">
        <f>(Q5/N5)*100</f>
        <v>100</v>
      </c>
      <c r="T5" s="36">
        <v>2000</v>
      </c>
      <c r="U5" s="51">
        <f>(T5-Q5)</f>
        <v>0</v>
      </c>
      <c r="V5" s="40">
        <f>(T5/Q5)*100</f>
        <v>100</v>
      </c>
    </row>
    <row r="6" spans="1:22" x14ac:dyDescent="0.65">
      <c r="A6" s="37" t="s">
        <v>265</v>
      </c>
      <c r="B6" s="28" t="s">
        <v>96</v>
      </c>
      <c r="C6" s="28">
        <v>800</v>
      </c>
      <c r="D6" s="28">
        <v>800</v>
      </c>
      <c r="E6" s="28">
        <v>800</v>
      </c>
      <c r="F6" s="38">
        <f t="shared" ref="F6:F64" si="0">(E6-D6)</f>
        <v>0</v>
      </c>
      <c r="G6" s="27">
        <f>(E6/D6)*100</f>
        <v>100</v>
      </c>
      <c r="H6" s="27">
        <v>900</v>
      </c>
      <c r="I6" s="27">
        <f t="shared" ref="I6:I27" si="1">(H6-E6)</f>
        <v>100</v>
      </c>
      <c r="J6" s="39">
        <f t="shared" ref="J6" si="2">(H6/E6)*100</f>
        <v>112.5</v>
      </c>
      <c r="K6" s="39">
        <v>900</v>
      </c>
      <c r="L6" s="27">
        <f t="shared" ref="L6:L27" si="3">(K6-H6)</f>
        <v>0</v>
      </c>
      <c r="M6" s="39">
        <f t="shared" ref="M6:M27" si="4">(K6/H6)*100</f>
        <v>100</v>
      </c>
      <c r="N6" s="36">
        <v>900</v>
      </c>
      <c r="O6" s="27">
        <f t="shared" ref="O6:O64" si="5">(N6-K6)</f>
        <v>0</v>
      </c>
      <c r="P6" s="40">
        <f t="shared" ref="P6:P64" si="6">(N6/K6)*100</f>
        <v>100</v>
      </c>
      <c r="Q6" s="28">
        <v>900</v>
      </c>
      <c r="R6" s="27">
        <f t="shared" ref="R6:R64" si="7">(Q6-N6)</f>
        <v>0</v>
      </c>
      <c r="S6" s="40">
        <f t="shared" ref="S6:S64" si="8">(Q6/N6)*100</f>
        <v>100</v>
      </c>
      <c r="T6" s="36">
        <v>1000</v>
      </c>
      <c r="U6" s="51">
        <f t="shared" ref="U6:U64" si="9">(T6-Q6)</f>
        <v>100</v>
      </c>
      <c r="V6" s="40">
        <f t="shared" ref="V6:V64" si="10">(T6/Q6)*100</f>
        <v>111.11111111111111</v>
      </c>
    </row>
    <row r="7" spans="1:22" x14ac:dyDescent="0.65">
      <c r="A7" s="37" t="s">
        <v>5</v>
      </c>
      <c r="B7" s="28" t="s">
        <v>96</v>
      </c>
      <c r="C7" s="28">
        <v>1475</v>
      </c>
      <c r="D7" s="28">
        <v>1500</v>
      </c>
      <c r="E7" s="28">
        <v>1500</v>
      </c>
      <c r="F7" s="38">
        <f t="shared" si="0"/>
        <v>0</v>
      </c>
      <c r="G7" s="27">
        <f t="shared" ref="G7:G64" si="11">(E7/D7)*100</f>
        <v>100</v>
      </c>
      <c r="H7" s="27">
        <v>1500</v>
      </c>
      <c r="I7" s="27">
        <f t="shared" si="1"/>
        <v>0</v>
      </c>
      <c r="J7" s="39">
        <f>(H7/E7)*100</f>
        <v>100</v>
      </c>
      <c r="K7" s="39">
        <v>1500</v>
      </c>
      <c r="L7" s="27">
        <f t="shared" si="3"/>
        <v>0</v>
      </c>
      <c r="M7" s="39">
        <f t="shared" si="4"/>
        <v>100</v>
      </c>
      <c r="N7" s="36">
        <v>1500</v>
      </c>
      <c r="O7" s="27">
        <f t="shared" si="5"/>
        <v>0</v>
      </c>
      <c r="P7" s="40">
        <f t="shared" si="6"/>
        <v>100</v>
      </c>
      <c r="Q7" s="28">
        <v>1500</v>
      </c>
      <c r="R7" s="27">
        <f t="shared" si="7"/>
        <v>0</v>
      </c>
      <c r="S7" s="40">
        <f t="shared" si="8"/>
        <v>100</v>
      </c>
      <c r="T7" s="36">
        <v>1500</v>
      </c>
      <c r="U7" s="51">
        <f t="shared" si="9"/>
        <v>0</v>
      </c>
      <c r="V7" s="40">
        <f t="shared" si="10"/>
        <v>100</v>
      </c>
    </row>
    <row r="8" spans="1:22" x14ac:dyDescent="0.65">
      <c r="A8" s="37" t="s">
        <v>6</v>
      </c>
      <c r="B8" s="28" t="s">
        <v>96</v>
      </c>
      <c r="C8" s="28">
        <v>1275</v>
      </c>
      <c r="D8" s="28">
        <v>1250</v>
      </c>
      <c r="E8" s="28">
        <v>1400</v>
      </c>
      <c r="F8" s="38">
        <f t="shared" si="0"/>
        <v>150</v>
      </c>
      <c r="G8" s="27">
        <f t="shared" si="11"/>
        <v>112.00000000000001</v>
      </c>
      <c r="H8" s="27">
        <v>1500</v>
      </c>
      <c r="I8" s="27">
        <f t="shared" si="1"/>
        <v>100</v>
      </c>
      <c r="J8" s="39">
        <f t="shared" ref="J8:J27" si="12">(H8/E8)*100</f>
        <v>107.14285714285714</v>
      </c>
      <c r="K8" s="39">
        <v>1433</v>
      </c>
      <c r="L8" s="27">
        <f t="shared" si="3"/>
        <v>-67</v>
      </c>
      <c r="M8" s="39">
        <f t="shared" si="4"/>
        <v>95.533333333333331</v>
      </c>
      <c r="N8" s="36">
        <v>1500</v>
      </c>
      <c r="O8" s="27">
        <f t="shared" si="5"/>
        <v>67</v>
      </c>
      <c r="P8" s="40">
        <f t="shared" si="6"/>
        <v>104.67550593161201</v>
      </c>
      <c r="Q8" s="28">
        <v>1500</v>
      </c>
      <c r="R8" s="27">
        <f t="shared" si="7"/>
        <v>0</v>
      </c>
      <c r="S8" s="40">
        <f t="shared" si="8"/>
        <v>100</v>
      </c>
      <c r="T8" s="36">
        <v>1367</v>
      </c>
      <c r="U8" s="51">
        <f t="shared" si="9"/>
        <v>-133</v>
      </c>
      <c r="V8" s="40">
        <f t="shared" si="10"/>
        <v>91.133333333333326</v>
      </c>
    </row>
    <row r="9" spans="1:22" x14ac:dyDescent="0.65">
      <c r="A9" s="37" t="s">
        <v>74</v>
      </c>
      <c r="B9" s="28" t="s">
        <v>96</v>
      </c>
      <c r="C9" s="28">
        <v>1500</v>
      </c>
      <c r="D9" s="28">
        <v>1475</v>
      </c>
      <c r="E9" s="28">
        <v>1500</v>
      </c>
      <c r="F9" s="38">
        <f t="shared" si="0"/>
        <v>25</v>
      </c>
      <c r="G9" s="27">
        <f t="shared" si="11"/>
        <v>101.69491525423729</v>
      </c>
      <c r="H9" s="27">
        <v>1766</v>
      </c>
      <c r="I9" s="27">
        <f t="shared" si="1"/>
        <v>266</v>
      </c>
      <c r="J9" s="39">
        <f t="shared" si="12"/>
        <v>117.73333333333333</v>
      </c>
      <c r="K9" s="39">
        <v>1533</v>
      </c>
      <c r="L9" s="27">
        <f t="shared" si="3"/>
        <v>-233</v>
      </c>
      <c r="M9" s="39">
        <f t="shared" si="4"/>
        <v>86.806342015855037</v>
      </c>
      <c r="N9" s="36">
        <v>1733</v>
      </c>
      <c r="O9" s="27">
        <f t="shared" si="5"/>
        <v>200</v>
      </c>
      <c r="P9" s="40">
        <f t="shared" si="6"/>
        <v>113.04631441617742</v>
      </c>
      <c r="Q9" s="28">
        <v>1800</v>
      </c>
      <c r="R9" s="27">
        <f t="shared" si="7"/>
        <v>67</v>
      </c>
      <c r="S9" s="40">
        <f t="shared" si="8"/>
        <v>103.86612810155799</v>
      </c>
      <c r="T9" s="36">
        <v>1800</v>
      </c>
      <c r="U9" s="51">
        <f t="shared" si="9"/>
        <v>0</v>
      </c>
      <c r="V9" s="40">
        <f t="shared" si="10"/>
        <v>100</v>
      </c>
    </row>
    <row r="10" spans="1:22" x14ac:dyDescent="0.65">
      <c r="A10" s="37" t="s">
        <v>75</v>
      </c>
      <c r="B10" s="28" t="s">
        <v>96</v>
      </c>
      <c r="C10" s="28">
        <v>1500</v>
      </c>
      <c r="D10" s="28">
        <v>1375</v>
      </c>
      <c r="E10" s="28">
        <v>1800</v>
      </c>
      <c r="F10" s="38">
        <f t="shared" si="0"/>
        <v>425</v>
      </c>
      <c r="G10" s="27">
        <f t="shared" si="11"/>
        <v>130.90909090909091</v>
      </c>
      <c r="H10" s="27">
        <v>1933</v>
      </c>
      <c r="I10" s="27">
        <f t="shared" si="1"/>
        <v>133</v>
      </c>
      <c r="J10" s="39">
        <f t="shared" si="12"/>
        <v>107.38888888888889</v>
      </c>
      <c r="K10" s="39">
        <v>1600</v>
      </c>
      <c r="L10" s="27">
        <f t="shared" si="3"/>
        <v>-333</v>
      </c>
      <c r="M10" s="39">
        <f t="shared" si="4"/>
        <v>82.772891877909984</v>
      </c>
      <c r="N10" s="36">
        <v>1933</v>
      </c>
      <c r="O10" s="27">
        <f t="shared" si="5"/>
        <v>333</v>
      </c>
      <c r="P10" s="40">
        <f t="shared" si="6"/>
        <v>120.81249999999999</v>
      </c>
      <c r="Q10" s="28">
        <v>2000</v>
      </c>
      <c r="R10" s="27">
        <f t="shared" si="7"/>
        <v>67</v>
      </c>
      <c r="S10" s="40">
        <f t="shared" si="8"/>
        <v>103.46611484738747</v>
      </c>
      <c r="T10" s="36">
        <v>2000</v>
      </c>
      <c r="U10" s="51">
        <f t="shared" si="9"/>
        <v>0</v>
      </c>
      <c r="V10" s="40">
        <f t="shared" si="10"/>
        <v>100</v>
      </c>
    </row>
    <row r="11" spans="1:22" x14ac:dyDescent="0.65">
      <c r="A11" s="37" t="s">
        <v>76</v>
      </c>
      <c r="B11" s="28" t="s">
        <v>96</v>
      </c>
      <c r="C11" s="28">
        <v>1500</v>
      </c>
      <c r="D11" s="28">
        <v>1500</v>
      </c>
      <c r="E11" s="28">
        <v>1800</v>
      </c>
      <c r="F11" s="38">
        <f t="shared" si="0"/>
        <v>300</v>
      </c>
      <c r="G11" s="27">
        <f t="shared" si="11"/>
        <v>120</v>
      </c>
      <c r="H11" s="27">
        <v>2000</v>
      </c>
      <c r="I11" s="27">
        <f t="shared" si="1"/>
        <v>200</v>
      </c>
      <c r="J11" s="39">
        <f t="shared" si="12"/>
        <v>111.11111111111111</v>
      </c>
      <c r="K11" s="39">
        <v>1933</v>
      </c>
      <c r="L11" s="27">
        <f t="shared" si="3"/>
        <v>-67</v>
      </c>
      <c r="M11" s="39">
        <f t="shared" si="4"/>
        <v>96.65</v>
      </c>
      <c r="N11" s="36">
        <v>2000</v>
      </c>
      <c r="O11" s="27">
        <f t="shared" si="5"/>
        <v>67</v>
      </c>
      <c r="P11" s="40">
        <f t="shared" si="6"/>
        <v>103.46611484738747</v>
      </c>
      <c r="Q11" s="28">
        <v>2000</v>
      </c>
      <c r="R11" s="27">
        <f t="shared" si="7"/>
        <v>0</v>
      </c>
      <c r="S11" s="40">
        <f t="shared" si="8"/>
        <v>100</v>
      </c>
      <c r="T11" s="36">
        <v>2000</v>
      </c>
      <c r="U11" s="51">
        <f t="shared" si="9"/>
        <v>0</v>
      </c>
      <c r="V11" s="40">
        <f t="shared" si="10"/>
        <v>100</v>
      </c>
    </row>
    <row r="12" spans="1:22" x14ac:dyDescent="0.65">
      <c r="A12" s="37" t="s">
        <v>244</v>
      </c>
      <c r="B12" s="28" t="s">
        <v>96</v>
      </c>
      <c r="C12" s="28">
        <v>1300</v>
      </c>
      <c r="D12" s="28">
        <v>1475</v>
      </c>
      <c r="E12" s="28">
        <v>1460</v>
      </c>
      <c r="F12" s="38">
        <f t="shared" si="0"/>
        <v>-15</v>
      </c>
      <c r="G12" s="27">
        <f t="shared" si="11"/>
        <v>98.983050847457633</v>
      </c>
      <c r="H12" s="27">
        <v>1367</v>
      </c>
      <c r="I12" s="27">
        <f t="shared" si="1"/>
        <v>-93</v>
      </c>
      <c r="J12" s="39">
        <f t="shared" si="12"/>
        <v>93.630136986301366</v>
      </c>
      <c r="K12" s="39">
        <v>1200</v>
      </c>
      <c r="L12" s="27">
        <f t="shared" si="3"/>
        <v>-167</v>
      </c>
      <c r="M12" s="39">
        <f t="shared" si="4"/>
        <v>87.783467446964153</v>
      </c>
      <c r="N12" s="36">
        <v>1500</v>
      </c>
      <c r="O12" s="27">
        <f t="shared" si="5"/>
        <v>300</v>
      </c>
      <c r="P12" s="40">
        <f t="shared" si="6"/>
        <v>125</v>
      </c>
      <c r="Q12" s="28">
        <v>1300</v>
      </c>
      <c r="R12" s="27">
        <f t="shared" si="7"/>
        <v>-200</v>
      </c>
      <c r="S12" s="40">
        <f t="shared" si="8"/>
        <v>86.666666666666671</v>
      </c>
      <c r="T12" s="36">
        <v>1500</v>
      </c>
      <c r="U12" s="51">
        <f t="shared" si="9"/>
        <v>200</v>
      </c>
      <c r="V12" s="40">
        <f t="shared" si="10"/>
        <v>115.38461538461537</v>
      </c>
    </row>
    <row r="13" spans="1:22" x14ac:dyDescent="0.65">
      <c r="A13" s="37" t="s">
        <v>77</v>
      </c>
      <c r="B13" s="28" t="s">
        <v>96</v>
      </c>
      <c r="C13" s="28">
        <v>1500</v>
      </c>
      <c r="D13" s="28">
        <v>1500</v>
      </c>
      <c r="E13" s="28">
        <v>1500</v>
      </c>
      <c r="F13" s="38">
        <f t="shared" si="0"/>
        <v>0</v>
      </c>
      <c r="G13" s="27">
        <f t="shared" si="11"/>
        <v>100</v>
      </c>
      <c r="H13" s="27">
        <v>1500</v>
      </c>
      <c r="I13" s="27">
        <f t="shared" si="1"/>
        <v>0</v>
      </c>
      <c r="J13" s="39">
        <f t="shared" si="12"/>
        <v>100</v>
      </c>
      <c r="K13" s="39">
        <v>1500</v>
      </c>
      <c r="L13" s="27">
        <f t="shared" si="3"/>
        <v>0</v>
      </c>
      <c r="M13" s="39">
        <f t="shared" si="4"/>
        <v>100</v>
      </c>
      <c r="N13" s="36">
        <v>1500</v>
      </c>
      <c r="O13" s="27">
        <f t="shared" si="5"/>
        <v>0</v>
      </c>
      <c r="P13" s="40">
        <f t="shared" si="6"/>
        <v>100</v>
      </c>
      <c r="Q13" s="28">
        <v>1500</v>
      </c>
      <c r="R13" s="27">
        <f t="shared" si="7"/>
        <v>0</v>
      </c>
      <c r="S13" s="40">
        <f t="shared" si="8"/>
        <v>100</v>
      </c>
      <c r="T13" s="36">
        <v>1500</v>
      </c>
      <c r="U13" s="51">
        <f t="shared" si="9"/>
        <v>0</v>
      </c>
      <c r="V13" s="40">
        <f t="shared" si="10"/>
        <v>100</v>
      </c>
    </row>
    <row r="14" spans="1:22" x14ac:dyDescent="0.65">
      <c r="A14" s="37" t="s">
        <v>80</v>
      </c>
      <c r="B14" s="28" t="s">
        <v>96</v>
      </c>
      <c r="C14" s="28">
        <v>2100</v>
      </c>
      <c r="D14" s="28">
        <v>2100</v>
      </c>
      <c r="E14" s="28">
        <v>2400</v>
      </c>
      <c r="F14" s="38">
        <f t="shared" si="0"/>
        <v>300</v>
      </c>
      <c r="G14" s="27">
        <f t="shared" si="11"/>
        <v>114.28571428571428</v>
      </c>
      <c r="H14" s="27">
        <v>2400</v>
      </c>
      <c r="I14" s="27">
        <f t="shared" si="1"/>
        <v>0</v>
      </c>
      <c r="J14" s="39">
        <f t="shared" si="12"/>
        <v>100</v>
      </c>
      <c r="K14" s="39">
        <v>2400</v>
      </c>
      <c r="L14" s="27">
        <f t="shared" si="3"/>
        <v>0</v>
      </c>
      <c r="M14" s="39">
        <f t="shared" si="4"/>
        <v>100</v>
      </c>
      <c r="N14" s="36">
        <v>2500</v>
      </c>
      <c r="O14" s="27">
        <f t="shared" si="5"/>
        <v>100</v>
      </c>
      <c r="P14" s="40">
        <f t="shared" si="6"/>
        <v>104.16666666666667</v>
      </c>
      <c r="Q14" s="28">
        <v>2500</v>
      </c>
      <c r="R14" s="27">
        <f t="shared" si="7"/>
        <v>0</v>
      </c>
      <c r="S14" s="40">
        <f t="shared" si="8"/>
        <v>100</v>
      </c>
      <c r="T14" s="36">
        <v>2600</v>
      </c>
      <c r="U14" s="51">
        <f t="shared" si="9"/>
        <v>100</v>
      </c>
      <c r="V14" s="40">
        <f t="shared" si="10"/>
        <v>104</v>
      </c>
    </row>
    <row r="15" spans="1:22" x14ac:dyDescent="0.65">
      <c r="A15" s="37" t="s">
        <v>269</v>
      </c>
      <c r="B15" s="28" t="s">
        <v>96</v>
      </c>
      <c r="C15" s="28">
        <v>2300</v>
      </c>
      <c r="D15" s="28">
        <v>2350</v>
      </c>
      <c r="E15" s="28">
        <v>2400</v>
      </c>
      <c r="F15" s="38">
        <f t="shared" si="0"/>
        <v>50</v>
      </c>
      <c r="G15" s="27">
        <f t="shared" si="11"/>
        <v>102.12765957446808</v>
      </c>
      <c r="H15" s="27">
        <v>2400</v>
      </c>
      <c r="I15" s="27">
        <f t="shared" si="1"/>
        <v>0</v>
      </c>
      <c r="J15" s="39">
        <f t="shared" si="12"/>
        <v>100</v>
      </c>
      <c r="K15" s="39">
        <v>2400</v>
      </c>
      <c r="L15" s="27">
        <f t="shared" si="3"/>
        <v>0</v>
      </c>
      <c r="M15" s="39">
        <f t="shared" si="4"/>
        <v>100</v>
      </c>
      <c r="N15" s="36">
        <v>2500</v>
      </c>
      <c r="O15" s="27">
        <f t="shared" si="5"/>
        <v>100</v>
      </c>
      <c r="P15" s="40">
        <f t="shared" si="6"/>
        <v>104.16666666666667</v>
      </c>
      <c r="Q15" s="28">
        <v>2566</v>
      </c>
      <c r="R15" s="27">
        <f t="shared" si="7"/>
        <v>66</v>
      </c>
      <c r="S15" s="40">
        <f t="shared" si="8"/>
        <v>102.64</v>
      </c>
      <c r="T15" s="36">
        <v>2600</v>
      </c>
      <c r="U15" s="51">
        <f t="shared" si="9"/>
        <v>34</v>
      </c>
      <c r="V15" s="40">
        <f t="shared" si="10"/>
        <v>101.32501948558068</v>
      </c>
    </row>
    <row r="16" spans="1:22" x14ac:dyDescent="0.65">
      <c r="A16" s="37" t="s">
        <v>270</v>
      </c>
      <c r="B16" s="28" t="s">
        <v>96</v>
      </c>
      <c r="C16" s="28">
        <v>2200</v>
      </c>
      <c r="D16" s="28">
        <v>2200</v>
      </c>
      <c r="E16" s="28">
        <v>2300</v>
      </c>
      <c r="F16" s="38">
        <f t="shared" si="0"/>
        <v>100</v>
      </c>
      <c r="G16" s="27">
        <f t="shared" si="11"/>
        <v>104.54545454545455</v>
      </c>
      <c r="H16" s="27">
        <v>2300</v>
      </c>
      <c r="I16" s="27">
        <f t="shared" si="1"/>
        <v>0</v>
      </c>
      <c r="J16" s="39">
        <f t="shared" si="12"/>
        <v>100</v>
      </c>
      <c r="K16" s="39">
        <v>2300</v>
      </c>
      <c r="L16" s="27">
        <f t="shared" si="3"/>
        <v>0</v>
      </c>
      <c r="M16" s="39">
        <f t="shared" si="4"/>
        <v>100</v>
      </c>
      <c r="N16" s="36">
        <v>2400</v>
      </c>
      <c r="O16" s="27">
        <f t="shared" si="5"/>
        <v>100</v>
      </c>
      <c r="P16" s="40">
        <f t="shared" si="6"/>
        <v>104.34782608695652</v>
      </c>
      <c r="Q16" s="28">
        <v>2466</v>
      </c>
      <c r="R16" s="27">
        <f t="shared" si="7"/>
        <v>66</v>
      </c>
      <c r="S16" s="40">
        <f t="shared" si="8"/>
        <v>102.75000000000001</v>
      </c>
      <c r="T16" s="36">
        <v>2400</v>
      </c>
      <c r="U16" s="51">
        <f t="shared" si="9"/>
        <v>-66</v>
      </c>
      <c r="V16" s="40">
        <f t="shared" si="10"/>
        <v>97.323600973236012</v>
      </c>
    </row>
    <row r="17" spans="1:22" x14ac:dyDescent="0.65">
      <c r="A17" s="37" t="s">
        <v>78</v>
      </c>
      <c r="B17" s="28" t="s">
        <v>96</v>
      </c>
      <c r="C17" s="28">
        <v>1000</v>
      </c>
      <c r="D17" s="28">
        <v>1100</v>
      </c>
      <c r="E17" s="28">
        <v>900</v>
      </c>
      <c r="F17" s="38">
        <f t="shared" si="0"/>
        <v>-200</v>
      </c>
      <c r="G17" s="27">
        <f t="shared" si="11"/>
        <v>81.818181818181827</v>
      </c>
      <c r="H17" s="27">
        <v>900</v>
      </c>
      <c r="I17" s="27">
        <f t="shared" si="1"/>
        <v>0</v>
      </c>
      <c r="J17" s="39">
        <f t="shared" si="12"/>
        <v>100</v>
      </c>
      <c r="K17" s="39">
        <v>900</v>
      </c>
      <c r="L17" s="27">
        <f t="shared" si="3"/>
        <v>0</v>
      </c>
      <c r="M17" s="39">
        <f t="shared" si="4"/>
        <v>100</v>
      </c>
      <c r="N17" s="36">
        <v>900</v>
      </c>
      <c r="O17" s="27">
        <f t="shared" si="5"/>
        <v>0</v>
      </c>
      <c r="P17" s="40">
        <f t="shared" si="6"/>
        <v>100</v>
      </c>
      <c r="Q17" s="28">
        <v>1000</v>
      </c>
      <c r="R17" s="27">
        <f t="shared" si="7"/>
        <v>100</v>
      </c>
      <c r="S17" s="40">
        <f t="shared" si="8"/>
        <v>111.11111111111111</v>
      </c>
      <c r="T17" s="36">
        <v>1000</v>
      </c>
      <c r="U17" s="51">
        <f t="shared" si="9"/>
        <v>0</v>
      </c>
      <c r="V17" s="40">
        <f t="shared" si="10"/>
        <v>100</v>
      </c>
    </row>
    <row r="18" spans="1:22" x14ac:dyDescent="0.65">
      <c r="A18" s="37" t="s">
        <v>79</v>
      </c>
      <c r="B18" s="28" t="s">
        <v>96</v>
      </c>
      <c r="C18" s="28">
        <v>850</v>
      </c>
      <c r="D18" s="28">
        <v>900</v>
      </c>
      <c r="E18" s="28">
        <v>900</v>
      </c>
      <c r="F18" s="38">
        <f>(E18-D18)</f>
        <v>0</v>
      </c>
      <c r="G18" s="27">
        <f t="shared" si="11"/>
        <v>100</v>
      </c>
      <c r="H18" s="27">
        <v>900</v>
      </c>
      <c r="I18" s="27">
        <f t="shared" si="1"/>
        <v>0</v>
      </c>
      <c r="J18" s="39">
        <f t="shared" si="12"/>
        <v>100</v>
      </c>
      <c r="K18" s="39">
        <v>900</v>
      </c>
      <c r="L18" s="27">
        <f t="shared" si="3"/>
        <v>0</v>
      </c>
      <c r="M18" s="39">
        <f t="shared" si="4"/>
        <v>100</v>
      </c>
      <c r="N18" s="36">
        <v>966</v>
      </c>
      <c r="O18" s="27">
        <f t="shared" si="5"/>
        <v>66</v>
      </c>
      <c r="P18" s="40">
        <f t="shared" si="6"/>
        <v>107.33333333333333</v>
      </c>
      <c r="Q18" s="28">
        <v>900</v>
      </c>
      <c r="R18" s="27">
        <f t="shared" si="7"/>
        <v>-66</v>
      </c>
      <c r="S18" s="40">
        <f t="shared" si="8"/>
        <v>93.16770186335404</v>
      </c>
      <c r="T18" s="36">
        <v>1000</v>
      </c>
      <c r="U18" s="51">
        <f t="shared" si="9"/>
        <v>100</v>
      </c>
      <c r="V18" s="40">
        <f t="shared" si="10"/>
        <v>111.11111111111111</v>
      </c>
    </row>
    <row r="19" spans="1:22" x14ac:dyDescent="0.65">
      <c r="A19" s="37" t="s">
        <v>81</v>
      </c>
      <c r="B19" s="28" t="s">
        <v>97</v>
      </c>
      <c r="C19" s="28">
        <v>50</v>
      </c>
      <c r="D19" s="28">
        <v>50</v>
      </c>
      <c r="E19" s="28">
        <v>50</v>
      </c>
      <c r="F19" s="38">
        <f t="shared" si="0"/>
        <v>0</v>
      </c>
      <c r="G19" s="27">
        <f t="shared" si="11"/>
        <v>100</v>
      </c>
      <c r="H19" s="27">
        <v>50</v>
      </c>
      <c r="I19" s="27">
        <f t="shared" si="1"/>
        <v>0</v>
      </c>
      <c r="J19" s="39">
        <f t="shared" si="12"/>
        <v>100</v>
      </c>
      <c r="K19" s="39">
        <v>50</v>
      </c>
      <c r="L19" s="27">
        <f t="shared" si="3"/>
        <v>0</v>
      </c>
      <c r="M19" s="39">
        <f t="shared" si="4"/>
        <v>100</v>
      </c>
      <c r="N19" s="36">
        <v>50</v>
      </c>
      <c r="O19" s="27">
        <f t="shared" si="5"/>
        <v>0</v>
      </c>
      <c r="P19" s="40">
        <f t="shared" si="6"/>
        <v>100</v>
      </c>
      <c r="Q19" s="28">
        <v>67</v>
      </c>
      <c r="R19" s="27">
        <f t="shared" si="7"/>
        <v>17</v>
      </c>
      <c r="S19" s="40">
        <f t="shared" si="8"/>
        <v>134</v>
      </c>
      <c r="T19" s="36">
        <v>70</v>
      </c>
      <c r="U19" s="51">
        <f t="shared" si="9"/>
        <v>3</v>
      </c>
      <c r="V19" s="40">
        <f>(T19/Q19)*100</f>
        <v>104.4776119402985</v>
      </c>
    </row>
    <row r="20" spans="1:22" x14ac:dyDescent="0.65">
      <c r="A20" s="37" t="s">
        <v>82</v>
      </c>
      <c r="B20" s="28" t="s">
        <v>98</v>
      </c>
      <c r="C20" s="28">
        <v>100</v>
      </c>
      <c r="D20" s="28">
        <v>100</v>
      </c>
      <c r="E20" s="28">
        <v>100</v>
      </c>
      <c r="F20" s="38">
        <f t="shared" si="0"/>
        <v>0</v>
      </c>
      <c r="G20" s="27">
        <f t="shared" si="11"/>
        <v>100</v>
      </c>
      <c r="H20" s="27">
        <v>100</v>
      </c>
      <c r="I20" s="27">
        <f t="shared" si="1"/>
        <v>0</v>
      </c>
      <c r="J20" s="39">
        <f t="shared" si="12"/>
        <v>100</v>
      </c>
      <c r="K20" s="39">
        <v>100</v>
      </c>
      <c r="L20" s="27">
        <f t="shared" si="3"/>
        <v>0</v>
      </c>
      <c r="M20" s="39">
        <f t="shared" si="4"/>
        <v>100</v>
      </c>
      <c r="N20" s="36">
        <v>100</v>
      </c>
      <c r="O20" s="27">
        <f t="shared" si="5"/>
        <v>0</v>
      </c>
      <c r="P20" s="40">
        <f t="shared" si="6"/>
        <v>100</v>
      </c>
      <c r="Q20" s="28">
        <v>100</v>
      </c>
      <c r="R20" s="27">
        <f t="shared" si="7"/>
        <v>0</v>
      </c>
      <c r="S20" s="40">
        <f t="shared" si="8"/>
        <v>100</v>
      </c>
      <c r="T20" s="36">
        <v>100</v>
      </c>
      <c r="U20" s="51">
        <f t="shared" si="9"/>
        <v>0</v>
      </c>
      <c r="V20" s="40">
        <f t="shared" si="10"/>
        <v>100</v>
      </c>
    </row>
    <row r="21" spans="1:22" x14ac:dyDescent="0.65">
      <c r="A21" s="37" t="s">
        <v>83</v>
      </c>
      <c r="B21" s="28" t="s">
        <v>99</v>
      </c>
      <c r="C21" s="28">
        <v>100</v>
      </c>
      <c r="D21" s="28">
        <v>100</v>
      </c>
      <c r="E21" s="28">
        <v>100</v>
      </c>
      <c r="F21" s="38">
        <f t="shared" si="0"/>
        <v>0</v>
      </c>
      <c r="G21" s="27">
        <f t="shared" si="11"/>
        <v>100</v>
      </c>
      <c r="H21" s="27">
        <v>100</v>
      </c>
      <c r="I21" s="27">
        <f t="shared" si="1"/>
        <v>0</v>
      </c>
      <c r="J21" s="39">
        <f t="shared" si="12"/>
        <v>100</v>
      </c>
      <c r="K21" s="39">
        <v>100</v>
      </c>
      <c r="L21" s="27">
        <f t="shared" si="3"/>
        <v>0</v>
      </c>
      <c r="M21" s="39">
        <f t="shared" si="4"/>
        <v>100</v>
      </c>
      <c r="N21" s="36">
        <v>100</v>
      </c>
      <c r="O21" s="27">
        <f t="shared" si="5"/>
        <v>0</v>
      </c>
      <c r="P21" s="40">
        <f t="shared" si="6"/>
        <v>100</v>
      </c>
      <c r="Q21" s="28">
        <v>100</v>
      </c>
      <c r="R21" s="27">
        <f t="shared" si="7"/>
        <v>0</v>
      </c>
      <c r="S21" s="40">
        <f t="shared" si="8"/>
        <v>100</v>
      </c>
      <c r="T21" s="36">
        <v>100</v>
      </c>
      <c r="U21" s="51">
        <f t="shared" si="9"/>
        <v>0</v>
      </c>
      <c r="V21" s="40">
        <f t="shared" si="10"/>
        <v>100</v>
      </c>
    </row>
    <row r="22" spans="1:22" x14ac:dyDescent="0.65">
      <c r="A22" s="37" t="s">
        <v>245</v>
      </c>
      <c r="B22" s="28" t="s">
        <v>100</v>
      </c>
      <c r="C22" s="28">
        <v>4000</v>
      </c>
      <c r="D22" s="28">
        <v>4000</v>
      </c>
      <c r="E22" s="28">
        <v>4000</v>
      </c>
      <c r="F22" s="38">
        <f t="shared" si="0"/>
        <v>0</v>
      </c>
      <c r="G22" s="27">
        <f t="shared" si="11"/>
        <v>100</v>
      </c>
      <c r="H22" s="27">
        <v>4000</v>
      </c>
      <c r="I22" s="27">
        <f t="shared" si="1"/>
        <v>0</v>
      </c>
      <c r="J22" s="39">
        <f t="shared" si="12"/>
        <v>100</v>
      </c>
      <c r="K22" s="39">
        <v>4000</v>
      </c>
      <c r="L22" s="27">
        <f t="shared" si="3"/>
        <v>0</v>
      </c>
      <c r="M22" s="39">
        <f t="shared" si="4"/>
        <v>100</v>
      </c>
      <c r="N22" s="36">
        <v>4000</v>
      </c>
      <c r="O22" s="27">
        <f t="shared" si="5"/>
        <v>0</v>
      </c>
      <c r="P22" s="40">
        <f t="shared" si="6"/>
        <v>100</v>
      </c>
      <c r="Q22" s="28">
        <v>4000</v>
      </c>
      <c r="R22" s="27">
        <f t="shared" si="7"/>
        <v>0</v>
      </c>
      <c r="S22" s="40">
        <f t="shared" si="8"/>
        <v>100</v>
      </c>
      <c r="T22" s="36">
        <v>4000</v>
      </c>
      <c r="U22" s="51">
        <f t="shared" si="9"/>
        <v>0</v>
      </c>
      <c r="V22" s="40">
        <f t="shared" si="10"/>
        <v>100</v>
      </c>
    </row>
    <row r="23" spans="1:22" x14ac:dyDescent="0.65">
      <c r="A23" s="37" t="s">
        <v>87</v>
      </c>
      <c r="B23" s="28" t="s">
        <v>101</v>
      </c>
      <c r="C23" s="38">
        <v>750</v>
      </c>
      <c r="D23" s="28">
        <v>775</v>
      </c>
      <c r="E23" s="28">
        <v>800</v>
      </c>
      <c r="F23" s="38">
        <f t="shared" si="0"/>
        <v>25</v>
      </c>
      <c r="G23" s="27">
        <f t="shared" si="11"/>
        <v>103.2258064516129</v>
      </c>
      <c r="H23" s="27">
        <v>800</v>
      </c>
      <c r="I23" s="27">
        <f t="shared" si="1"/>
        <v>0</v>
      </c>
      <c r="J23" s="39">
        <f t="shared" si="12"/>
        <v>100</v>
      </c>
      <c r="K23" s="39">
        <v>800</v>
      </c>
      <c r="L23" s="27">
        <f t="shared" si="3"/>
        <v>0</v>
      </c>
      <c r="M23" s="39">
        <f t="shared" si="4"/>
        <v>100</v>
      </c>
      <c r="N23" s="36">
        <v>900</v>
      </c>
      <c r="O23" s="27">
        <f t="shared" si="5"/>
        <v>100</v>
      </c>
      <c r="P23" s="40">
        <f t="shared" si="6"/>
        <v>112.5</v>
      </c>
      <c r="Q23" s="28">
        <v>1000</v>
      </c>
      <c r="R23" s="27">
        <f t="shared" si="7"/>
        <v>100</v>
      </c>
      <c r="S23" s="40">
        <f t="shared" si="8"/>
        <v>111.11111111111111</v>
      </c>
      <c r="T23" s="36">
        <v>1000</v>
      </c>
      <c r="U23" s="51">
        <f t="shared" si="9"/>
        <v>0</v>
      </c>
      <c r="V23" s="40">
        <f t="shared" si="10"/>
        <v>100</v>
      </c>
    </row>
    <row r="24" spans="1:22" x14ac:dyDescent="0.65">
      <c r="A24" s="37" t="s">
        <v>88</v>
      </c>
      <c r="B24" s="28" t="s">
        <v>101</v>
      </c>
      <c r="C24" s="28">
        <v>700</v>
      </c>
      <c r="D24" s="28">
        <v>700</v>
      </c>
      <c r="E24" s="28">
        <v>600</v>
      </c>
      <c r="F24" s="38">
        <f t="shared" si="0"/>
        <v>-100</v>
      </c>
      <c r="G24" s="27">
        <f t="shared" si="11"/>
        <v>85.714285714285708</v>
      </c>
      <c r="H24" s="27">
        <v>700</v>
      </c>
      <c r="I24" s="27">
        <f t="shared" si="1"/>
        <v>100</v>
      </c>
      <c r="J24" s="39">
        <f t="shared" si="12"/>
        <v>116.66666666666667</v>
      </c>
      <c r="K24" s="39">
        <v>700</v>
      </c>
      <c r="L24" s="27">
        <f t="shared" si="3"/>
        <v>0</v>
      </c>
      <c r="M24" s="39">
        <f t="shared" si="4"/>
        <v>100</v>
      </c>
      <c r="N24" s="36">
        <v>700</v>
      </c>
      <c r="O24" s="27">
        <f t="shared" si="5"/>
        <v>0</v>
      </c>
      <c r="P24" s="40">
        <f t="shared" si="6"/>
        <v>100</v>
      </c>
      <c r="Q24" s="28">
        <v>800</v>
      </c>
      <c r="R24" s="27">
        <f t="shared" si="7"/>
        <v>100</v>
      </c>
      <c r="S24" s="40">
        <f t="shared" si="8"/>
        <v>114.28571428571428</v>
      </c>
      <c r="T24" s="36">
        <v>800</v>
      </c>
      <c r="U24" s="51">
        <f t="shared" si="9"/>
        <v>0</v>
      </c>
      <c r="V24" s="40">
        <f t="shared" si="10"/>
        <v>100</v>
      </c>
    </row>
    <row r="25" spans="1:22" x14ac:dyDescent="0.65">
      <c r="A25" s="37" t="s">
        <v>84</v>
      </c>
      <c r="B25" s="28" t="s">
        <v>102</v>
      </c>
      <c r="C25" s="28">
        <v>750</v>
      </c>
      <c r="D25" s="28">
        <v>750</v>
      </c>
      <c r="E25" s="28">
        <v>800</v>
      </c>
      <c r="F25" s="38">
        <f t="shared" si="0"/>
        <v>50</v>
      </c>
      <c r="G25" s="27">
        <f t="shared" si="11"/>
        <v>106.66666666666667</v>
      </c>
      <c r="H25" s="27">
        <v>800</v>
      </c>
      <c r="I25" s="27">
        <f t="shared" si="1"/>
        <v>0</v>
      </c>
      <c r="J25" s="39">
        <f t="shared" si="12"/>
        <v>100</v>
      </c>
      <c r="K25" s="39">
        <v>800</v>
      </c>
      <c r="L25" s="27">
        <f t="shared" si="3"/>
        <v>0</v>
      </c>
      <c r="M25" s="39">
        <f t="shared" si="4"/>
        <v>100</v>
      </c>
      <c r="N25" s="36">
        <v>800</v>
      </c>
      <c r="O25" s="27">
        <f t="shared" si="5"/>
        <v>0</v>
      </c>
      <c r="P25" s="40">
        <f t="shared" si="6"/>
        <v>100</v>
      </c>
      <c r="Q25" s="28">
        <v>1000</v>
      </c>
      <c r="R25" s="27">
        <f t="shared" si="7"/>
        <v>200</v>
      </c>
      <c r="S25" s="40">
        <f t="shared" si="8"/>
        <v>125</v>
      </c>
      <c r="T25" s="36">
        <v>1000</v>
      </c>
      <c r="U25" s="51">
        <f t="shared" si="9"/>
        <v>0</v>
      </c>
      <c r="V25" s="40">
        <f t="shared" si="10"/>
        <v>100</v>
      </c>
    </row>
    <row r="26" spans="1:22" x14ac:dyDescent="0.65">
      <c r="A26" s="37" t="s">
        <v>85</v>
      </c>
      <c r="B26" s="28" t="s">
        <v>103</v>
      </c>
      <c r="C26" s="28">
        <v>600</v>
      </c>
      <c r="D26" s="28">
        <v>600</v>
      </c>
      <c r="E26" s="28">
        <v>600</v>
      </c>
      <c r="F26" s="38">
        <f t="shared" si="0"/>
        <v>0</v>
      </c>
      <c r="G26" s="27">
        <f t="shared" si="11"/>
        <v>100</v>
      </c>
      <c r="H26" s="27">
        <v>600</v>
      </c>
      <c r="I26" s="27">
        <f t="shared" si="1"/>
        <v>0</v>
      </c>
      <c r="J26" s="39">
        <f t="shared" si="12"/>
        <v>100</v>
      </c>
      <c r="K26" s="39">
        <v>600</v>
      </c>
      <c r="L26" s="27">
        <f t="shared" si="3"/>
        <v>0</v>
      </c>
      <c r="M26" s="39">
        <f t="shared" si="4"/>
        <v>100</v>
      </c>
      <c r="N26" s="36">
        <v>600</v>
      </c>
      <c r="O26" s="27">
        <f t="shared" si="5"/>
        <v>0</v>
      </c>
      <c r="P26" s="40">
        <f t="shared" si="6"/>
        <v>100</v>
      </c>
      <c r="Q26" s="28">
        <v>600</v>
      </c>
      <c r="R26" s="27">
        <f t="shared" si="7"/>
        <v>0</v>
      </c>
      <c r="S26" s="40">
        <f t="shared" si="8"/>
        <v>100</v>
      </c>
      <c r="T26" s="36">
        <v>600</v>
      </c>
      <c r="U26" s="51">
        <f t="shared" si="9"/>
        <v>0</v>
      </c>
      <c r="V26" s="40">
        <f t="shared" si="10"/>
        <v>100</v>
      </c>
    </row>
    <row r="27" spans="1:22" x14ac:dyDescent="0.65">
      <c r="A27" s="37" t="s">
        <v>86</v>
      </c>
      <c r="B27" s="28" t="s">
        <v>104</v>
      </c>
      <c r="C27" s="28">
        <v>400</v>
      </c>
      <c r="D27" s="28">
        <v>400</v>
      </c>
      <c r="E27" s="28">
        <v>400</v>
      </c>
      <c r="F27" s="38">
        <f t="shared" si="0"/>
        <v>0</v>
      </c>
      <c r="G27" s="27">
        <f t="shared" si="11"/>
        <v>100</v>
      </c>
      <c r="H27" s="27">
        <v>400</v>
      </c>
      <c r="I27" s="27">
        <f t="shared" si="1"/>
        <v>0</v>
      </c>
      <c r="J27" s="39">
        <f t="shared" si="12"/>
        <v>100</v>
      </c>
      <c r="K27" s="39">
        <v>400</v>
      </c>
      <c r="L27" s="27">
        <f t="shared" si="3"/>
        <v>0</v>
      </c>
      <c r="M27" s="39">
        <f t="shared" si="4"/>
        <v>100</v>
      </c>
      <c r="N27" s="36">
        <v>400</v>
      </c>
      <c r="O27" s="27">
        <f t="shared" si="5"/>
        <v>0</v>
      </c>
      <c r="P27" s="40">
        <f t="shared" si="6"/>
        <v>100</v>
      </c>
      <c r="Q27" s="28">
        <v>400</v>
      </c>
      <c r="R27" s="27">
        <f t="shared" si="7"/>
        <v>0</v>
      </c>
      <c r="S27" s="40">
        <f t="shared" si="8"/>
        <v>100</v>
      </c>
      <c r="T27" s="36">
        <v>400</v>
      </c>
      <c r="U27" s="51">
        <f t="shared" si="9"/>
        <v>0</v>
      </c>
      <c r="V27" s="40">
        <f t="shared" si="10"/>
        <v>100</v>
      </c>
    </row>
    <row r="28" spans="1:22" x14ac:dyDescent="0.65">
      <c r="A28" s="62" t="s">
        <v>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x14ac:dyDescent="0.65">
      <c r="A29" s="37" t="s">
        <v>89</v>
      </c>
      <c r="B29" s="28" t="s">
        <v>96</v>
      </c>
      <c r="C29" s="28">
        <v>4200</v>
      </c>
      <c r="D29" s="28">
        <v>4300</v>
      </c>
      <c r="E29" s="28">
        <v>3900</v>
      </c>
      <c r="F29" s="38">
        <f t="shared" si="0"/>
        <v>-400</v>
      </c>
      <c r="G29" s="27">
        <f t="shared" si="11"/>
        <v>90.697674418604649</v>
      </c>
      <c r="H29" s="27">
        <v>3900</v>
      </c>
      <c r="I29" s="27">
        <f t="shared" ref="I29:I42" si="13">(H29-E29)</f>
        <v>0</v>
      </c>
      <c r="J29" s="39">
        <f t="shared" ref="J29:J42" si="14">(H29/E29)*100</f>
        <v>100</v>
      </c>
      <c r="K29" s="39">
        <v>4000</v>
      </c>
      <c r="L29" s="27">
        <f t="shared" ref="L29:L42" si="15">(K29-H29)</f>
        <v>100</v>
      </c>
      <c r="M29" s="39">
        <f t="shared" ref="M29:M42" si="16">(K29/H29)*100</f>
        <v>102.56410256410255</v>
      </c>
      <c r="N29" s="36">
        <v>3800</v>
      </c>
      <c r="O29" s="27">
        <f t="shared" si="5"/>
        <v>-200</v>
      </c>
      <c r="P29" s="40">
        <f t="shared" si="6"/>
        <v>95</v>
      </c>
      <c r="Q29" s="28">
        <v>4000</v>
      </c>
      <c r="R29" s="27">
        <f t="shared" si="7"/>
        <v>200</v>
      </c>
      <c r="S29" s="40">
        <f t="shared" si="8"/>
        <v>105.26315789473684</v>
      </c>
      <c r="T29" s="36">
        <v>4000</v>
      </c>
      <c r="U29" s="51">
        <f t="shared" si="9"/>
        <v>0</v>
      </c>
      <c r="V29" s="40">
        <f t="shared" si="10"/>
        <v>100</v>
      </c>
    </row>
    <row r="30" spans="1:22" x14ac:dyDescent="0.65">
      <c r="A30" s="37" t="s">
        <v>281</v>
      </c>
      <c r="B30" s="28" t="s">
        <v>96</v>
      </c>
      <c r="C30" s="28">
        <v>2800</v>
      </c>
      <c r="D30" s="28">
        <v>2800</v>
      </c>
      <c r="E30" s="28">
        <v>2800</v>
      </c>
      <c r="F30" s="38">
        <f t="shared" si="0"/>
        <v>0</v>
      </c>
      <c r="G30" s="27">
        <f t="shared" si="11"/>
        <v>100</v>
      </c>
      <c r="H30" s="27">
        <v>2900</v>
      </c>
      <c r="I30" s="27">
        <f t="shared" si="13"/>
        <v>100</v>
      </c>
      <c r="J30" s="39">
        <f t="shared" si="14"/>
        <v>103.57142857142858</v>
      </c>
      <c r="K30" s="39">
        <v>3100</v>
      </c>
      <c r="L30" s="27">
        <f t="shared" si="15"/>
        <v>200</v>
      </c>
      <c r="M30" s="39">
        <f t="shared" si="16"/>
        <v>106.89655172413792</v>
      </c>
      <c r="N30" s="36">
        <v>3200</v>
      </c>
      <c r="O30" s="27">
        <f t="shared" si="5"/>
        <v>100</v>
      </c>
      <c r="P30" s="40">
        <f t="shared" si="6"/>
        <v>103.2258064516129</v>
      </c>
      <c r="Q30" s="28">
        <v>3133</v>
      </c>
      <c r="R30" s="27">
        <f t="shared" si="7"/>
        <v>-67</v>
      </c>
      <c r="S30" s="40">
        <f t="shared" si="8"/>
        <v>97.90625</v>
      </c>
      <c r="T30" s="36">
        <v>3200</v>
      </c>
      <c r="U30" s="51">
        <f t="shared" si="9"/>
        <v>67</v>
      </c>
      <c r="V30" s="40">
        <f t="shared" si="10"/>
        <v>102.13852537503989</v>
      </c>
    </row>
    <row r="31" spans="1:22" x14ac:dyDescent="0.65">
      <c r="A31" s="37" t="s">
        <v>280</v>
      </c>
      <c r="B31" s="28" t="s">
        <v>96</v>
      </c>
      <c r="C31" s="28">
        <v>5900</v>
      </c>
      <c r="D31" s="28">
        <v>5900</v>
      </c>
      <c r="E31" s="28">
        <v>5900</v>
      </c>
      <c r="F31" s="38">
        <f t="shared" si="0"/>
        <v>0</v>
      </c>
      <c r="G31" s="27">
        <v>0</v>
      </c>
      <c r="H31" s="27">
        <v>5800</v>
      </c>
      <c r="I31" s="27">
        <f t="shared" si="13"/>
        <v>-100</v>
      </c>
      <c r="J31" s="39">
        <f t="shared" si="14"/>
        <v>98.305084745762713</v>
      </c>
      <c r="K31" s="39">
        <v>5833</v>
      </c>
      <c r="L31" s="27">
        <f t="shared" si="15"/>
        <v>33</v>
      </c>
      <c r="M31" s="39">
        <f t="shared" si="16"/>
        <v>100.56896551724137</v>
      </c>
      <c r="N31" s="36">
        <v>5500</v>
      </c>
      <c r="O31" s="27">
        <f t="shared" si="5"/>
        <v>-333</v>
      </c>
      <c r="P31" s="40">
        <f t="shared" si="6"/>
        <v>94.291102348705635</v>
      </c>
      <c r="Q31" s="28">
        <v>5833</v>
      </c>
      <c r="R31" s="27">
        <f t="shared" si="7"/>
        <v>333</v>
      </c>
      <c r="S31" s="40">
        <f t="shared" si="8"/>
        <v>106.05454545454545</v>
      </c>
      <c r="T31" s="36">
        <v>6133</v>
      </c>
      <c r="U31" s="51">
        <f t="shared" si="9"/>
        <v>300</v>
      </c>
      <c r="V31" s="40">
        <f t="shared" si="10"/>
        <v>105.14315103720213</v>
      </c>
    </row>
    <row r="32" spans="1:22" x14ac:dyDescent="0.65">
      <c r="A32" s="37" t="s">
        <v>90</v>
      </c>
      <c r="B32" s="28" t="s">
        <v>96</v>
      </c>
      <c r="C32" s="28">
        <v>1850</v>
      </c>
      <c r="D32" s="28">
        <v>1900</v>
      </c>
      <c r="E32" s="28">
        <v>2000</v>
      </c>
      <c r="F32" s="38">
        <f t="shared" si="0"/>
        <v>100</v>
      </c>
      <c r="G32" s="27">
        <f t="shared" si="11"/>
        <v>105.26315789473684</v>
      </c>
      <c r="H32" s="27">
        <v>200</v>
      </c>
      <c r="I32" s="27">
        <f t="shared" si="13"/>
        <v>-1800</v>
      </c>
      <c r="J32" s="39">
        <f t="shared" si="14"/>
        <v>10</v>
      </c>
      <c r="K32" s="39">
        <v>1900</v>
      </c>
      <c r="L32" s="27">
        <f t="shared" si="15"/>
        <v>1700</v>
      </c>
      <c r="M32" s="39">
        <f t="shared" si="16"/>
        <v>950</v>
      </c>
      <c r="N32" s="36">
        <v>2000</v>
      </c>
      <c r="O32" s="27">
        <f t="shared" si="5"/>
        <v>100</v>
      </c>
      <c r="P32" s="40">
        <f t="shared" si="6"/>
        <v>105.26315789473684</v>
      </c>
      <c r="Q32" s="28">
        <v>2400</v>
      </c>
      <c r="R32" s="27">
        <f t="shared" si="7"/>
        <v>400</v>
      </c>
      <c r="S32" s="40">
        <f t="shared" si="8"/>
        <v>120</v>
      </c>
      <c r="T32" s="36">
        <v>2400</v>
      </c>
      <c r="U32" s="51">
        <f t="shared" si="9"/>
        <v>0</v>
      </c>
      <c r="V32" s="40">
        <f t="shared" si="10"/>
        <v>100</v>
      </c>
    </row>
    <row r="33" spans="1:22" x14ac:dyDescent="0.65">
      <c r="A33" s="37" t="s">
        <v>240</v>
      </c>
      <c r="B33" s="28" t="s">
        <v>96</v>
      </c>
      <c r="C33" s="28">
        <v>2800</v>
      </c>
      <c r="D33" s="28">
        <v>2775</v>
      </c>
      <c r="E33" s="28">
        <v>2960</v>
      </c>
      <c r="F33" s="38">
        <f t="shared" si="0"/>
        <v>185</v>
      </c>
      <c r="G33" s="27">
        <f t="shared" si="11"/>
        <v>106.66666666666667</v>
      </c>
      <c r="H33" s="27">
        <v>2900</v>
      </c>
      <c r="I33" s="27">
        <f t="shared" si="13"/>
        <v>-60</v>
      </c>
      <c r="J33" s="39">
        <f t="shared" si="14"/>
        <v>97.972972972972968</v>
      </c>
      <c r="K33" s="39">
        <v>2933</v>
      </c>
      <c r="L33" s="27">
        <f t="shared" si="15"/>
        <v>33</v>
      </c>
      <c r="M33" s="39">
        <f t="shared" si="16"/>
        <v>101.13793103448276</v>
      </c>
      <c r="N33" s="36">
        <v>3000</v>
      </c>
      <c r="O33" s="27">
        <f t="shared" si="5"/>
        <v>67</v>
      </c>
      <c r="P33" s="40">
        <f t="shared" si="6"/>
        <v>102.28435049437437</v>
      </c>
      <c r="Q33" s="28">
        <v>3500</v>
      </c>
      <c r="R33" s="27">
        <f t="shared" si="7"/>
        <v>500</v>
      </c>
      <c r="S33" s="40">
        <f t="shared" si="8"/>
        <v>116.66666666666667</v>
      </c>
      <c r="T33" s="36">
        <v>3500</v>
      </c>
      <c r="U33" s="51">
        <f t="shared" si="9"/>
        <v>0</v>
      </c>
      <c r="V33" s="40">
        <f t="shared" si="10"/>
        <v>100</v>
      </c>
    </row>
    <row r="34" spans="1:22" x14ac:dyDescent="0.65">
      <c r="A34" s="37" t="s">
        <v>91</v>
      </c>
      <c r="B34" s="28" t="s">
        <v>96</v>
      </c>
      <c r="C34" s="28">
        <v>1800</v>
      </c>
      <c r="D34" s="28">
        <v>1800</v>
      </c>
      <c r="E34" s="28">
        <v>1800</v>
      </c>
      <c r="F34" s="38">
        <f t="shared" si="0"/>
        <v>0</v>
      </c>
      <c r="G34" s="27">
        <f t="shared" si="11"/>
        <v>100</v>
      </c>
      <c r="H34" s="27">
        <v>1800</v>
      </c>
      <c r="I34" s="27">
        <f t="shared" si="13"/>
        <v>0</v>
      </c>
      <c r="J34" s="39">
        <f t="shared" si="14"/>
        <v>100</v>
      </c>
      <c r="K34" s="39">
        <v>1800</v>
      </c>
      <c r="L34" s="27">
        <f t="shared" si="15"/>
        <v>0</v>
      </c>
      <c r="M34" s="39">
        <f t="shared" si="16"/>
        <v>100</v>
      </c>
      <c r="N34" s="36">
        <v>2133</v>
      </c>
      <c r="O34" s="27">
        <f t="shared" si="5"/>
        <v>333</v>
      </c>
      <c r="P34" s="40">
        <f t="shared" si="6"/>
        <v>118.5</v>
      </c>
      <c r="Q34" s="28">
        <v>2000</v>
      </c>
      <c r="R34" s="27">
        <f t="shared" si="7"/>
        <v>-133</v>
      </c>
      <c r="S34" s="40">
        <f t="shared" si="8"/>
        <v>93.764650726676052</v>
      </c>
      <c r="T34" s="36">
        <v>2200</v>
      </c>
      <c r="U34" s="51">
        <f t="shared" si="9"/>
        <v>200</v>
      </c>
      <c r="V34" s="40">
        <f t="shared" si="10"/>
        <v>110.00000000000001</v>
      </c>
    </row>
    <row r="35" spans="1:22" x14ac:dyDescent="0.65">
      <c r="A35" s="37" t="s">
        <v>92</v>
      </c>
      <c r="B35" s="28" t="s">
        <v>96</v>
      </c>
      <c r="C35" s="28">
        <v>2000</v>
      </c>
      <c r="D35" s="28">
        <v>2000</v>
      </c>
      <c r="E35" s="28">
        <v>2000</v>
      </c>
      <c r="F35" s="38">
        <f t="shared" si="0"/>
        <v>0</v>
      </c>
      <c r="G35" s="27">
        <f t="shared" si="11"/>
        <v>100</v>
      </c>
      <c r="H35" s="27">
        <v>2000</v>
      </c>
      <c r="I35" s="27">
        <f t="shared" si="13"/>
        <v>0</v>
      </c>
      <c r="J35" s="39">
        <f t="shared" si="14"/>
        <v>100</v>
      </c>
      <c r="K35" s="39">
        <v>2000</v>
      </c>
      <c r="L35" s="27">
        <f t="shared" si="15"/>
        <v>0</v>
      </c>
      <c r="M35" s="39">
        <f t="shared" si="16"/>
        <v>100</v>
      </c>
      <c r="N35" s="36">
        <v>2000</v>
      </c>
      <c r="O35" s="27">
        <f t="shared" si="5"/>
        <v>0</v>
      </c>
      <c r="P35" s="40">
        <f t="shared" si="6"/>
        <v>100</v>
      </c>
      <c r="Q35" s="28">
        <v>2200</v>
      </c>
      <c r="R35" s="27">
        <f t="shared" si="7"/>
        <v>200</v>
      </c>
      <c r="S35" s="40">
        <f t="shared" si="8"/>
        <v>110.00000000000001</v>
      </c>
      <c r="T35" s="36">
        <v>2300</v>
      </c>
      <c r="U35" s="51">
        <f t="shared" si="9"/>
        <v>100</v>
      </c>
      <c r="V35" s="40">
        <f t="shared" si="10"/>
        <v>104.54545454545455</v>
      </c>
    </row>
    <row r="36" spans="1:22" x14ac:dyDescent="0.65">
      <c r="A36" s="37" t="s">
        <v>234</v>
      </c>
      <c r="B36" s="28" t="s">
        <v>96</v>
      </c>
      <c r="C36" s="28">
        <v>1750</v>
      </c>
      <c r="D36" s="28">
        <v>1775</v>
      </c>
      <c r="E36" s="28">
        <v>1700</v>
      </c>
      <c r="F36" s="38">
        <f t="shared" si="0"/>
        <v>-75</v>
      </c>
      <c r="G36" s="27">
        <f t="shared" si="11"/>
        <v>95.774647887323937</v>
      </c>
      <c r="H36" s="27">
        <v>1700</v>
      </c>
      <c r="I36" s="27">
        <f t="shared" si="13"/>
        <v>0</v>
      </c>
      <c r="J36" s="39">
        <f t="shared" si="14"/>
        <v>100</v>
      </c>
      <c r="K36" s="39">
        <v>1700</v>
      </c>
      <c r="L36" s="27">
        <f t="shared" si="15"/>
        <v>0</v>
      </c>
      <c r="M36" s="39">
        <f t="shared" si="16"/>
        <v>100</v>
      </c>
      <c r="N36" s="36">
        <v>1600</v>
      </c>
      <c r="O36" s="27">
        <f t="shared" si="5"/>
        <v>-100</v>
      </c>
      <c r="P36" s="40">
        <f t="shared" si="6"/>
        <v>94.117647058823522</v>
      </c>
      <c r="Q36" s="28">
        <v>1800</v>
      </c>
      <c r="R36" s="27">
        <f t="shared" si="7"/>
        <v>200</v>
      </c>
      <c r="S36" s="40">
        <f t="shared" si="8"/>
        <v>112.5</v>
      </c>
      <c r="T36" s="36">
        <v>1800</v>
      </c>
      <c r="U36" s="51">
        <f t="shared" si="9"/>
        <v>0</v>
      </c>
      <c r="V36" s="40">
        <f t="shared" si="10"/>
        <v>100</v>
      </c>
    </row>
    <row r="37" spans="1:22" x14ac:dyDescent="0.65">
      <c r="A37" s="37" t="s">
        <v>271</v>
      </c>
      <c r="B37" s="28" t="s">
        <v>96</v>
      </c>
      <c r="C37" s="28">
        <v>4000</v>
      </c>
      <c r="D37" s="28">
        <v>4000</v>
      </c>
      <c r="E37" s="28">
        <v>4000</v>
      </c>
      <c r="F37" s="38">
        <f t="shared" si="0"/>
        <v>0</v>
      </c>
      <c r="G37" s="27">
        <f t="shared" si="11"/>
        <v>100</v>
      </c>
      <c r="H37" s="27">
        <v>4000</v>
      </c>
      <c r="I37" s="27">
        <f t="shared" si="13"/>
        <v>0</v>
      </c>
      <c r="J37" s="39">
        <f t="shared" si="14"/>
        <v>100</v>
      </c>
      <c r="K37" s="39">
        <v>4000</v>
      </c>
      <c r="L37" s="27">
        <f t="shared" si="15"/>
        <v>0</v>
      </c>
      <c r="M37" s="39">
        <f t="shared" si="16"/>
        <v>100</v>
      </c>
      <c r="N37" s="36">
        <v>4000</v>
      </c>
      <c r="O37" s="27">
        <f t="shared" si="5"/>
        <v>0</v>
      </c>
      <c r="P37" s="40">
        <f t="shared" si="6"/>
        <v>100</v>
      </c>
      <c r="Q37" s="28">
        <v>4000</v>
      </c>
      <c r="R37" s="27">
        <f t="shared" si="7"/>
        <v>0</v>
      </c>
      <c r="S37" s="40">
        <f t="shared" si="8"/>
        <v>100</v>
      </c>
      <c r="T37" s="36">
        <v>4000</v>
      </c>
      <c r="U37" s="51">
        <f t="shared" si="9"/>
        <v>0</v>
      </c>
      <c r="V37" s="40">
        <f t="shared" si="10"/>
        <v>100</v>
      </c>
    </row>
    <row r="38" spans="1:22" x14ac:dyDescent="0.65">
      <c r="A38" s="37" t="s">
        <v>241</v>
      </c>
      <c r="B38" s="28" t="s">
        <v>96</v>
      </c>
      <c r="C38" s="28">
        <v>2000</v>
      </c>
      <c r="D38" s="28">
        <v>2000</v>
      </c>
      <c r="E38" s="28">
        <v>1700</v>
      </c>
      <c r="F38" s="38">
        <f t="shared" si="0"/>
        <v>-300</v>
      </c>
      <c r="G38" s="27">
        <f t="shared" si="11"/>
        <v>85</v>
      </c>
      <c r="H38" s="27">
        <v>1700</v>
      </c>
      <c r="I38" s="27">
        <f t="shared" si="13"/>
        <v>0</v>
      </c>
      <c r="J38" s="39">
        <f t="shared" si="14"/>
        <v>100</v>
      </c>
      <c r="K38" s="39">
        <v>1733</v>
      </c>
      <c r="L38" s="27">
        <f t="shared" si="15"/>
        <v>33</v>
      </c>
      <c r="M38" s="39">
        <f t="shared" si="16"/>
        <v>101.94117647058825</v>
      </c>
      <c r="N38" s="36">
        <v>1700</v>
      </c>
      <c r="O38" s="27">
        <f t="shared" si="5"/>
        <v>-33</v>
      </c>
      <c r="P38" s="40">
        <f t="shared" si="6"/>
        <v>98.09578765147144</v>
      </c>
      <c r="Q38" s="28">
        <v>1933</v>
      </c>
      <c r="R38" s="27">
        <f t="shared" si="7"/>
        <v>233</v>
      </c>
      <c r="S38" s="40">
        <f t="shared" si="8"/>
        <v>113.70588235294117</v>
      </c>
      <c r="T38" s="36">
        <v>1800</v>
      </c>
      <c r="U38" s="51">
        <f t="shared" si="9"/>
        <v>-133</v>
      </c>
      <c r="V38" s="40">
        <f t="shared" si="10"/>
        <v>93.119503362648743</v>
      </c>
    </row>
    <row r="39" spans="1:22" x14ac:dyDescent="0.65">
      <c r="A39" s="37" t="s">
        <v>246</v>
      </c>
      <c r="B39" s="28" t="s">
        <v>105</v>
      </c>
      <c r="C39" s="28">
        <v>0</v>
      </c>
      <c r="D39" s="28">
        <v>0</v>
      </c>
      <c r="E39" s="28">
        <v>0</v>
      </c>
      <c r="F39" s="38">
        <f t="shared" si="0"/>
        <v>0</v>
      </c>
      <c r="G39" s="27">
        <v>0</v>
      </c>
      <c r="H39" s="27">
        <v>0</v>
      </c>
      <c r="I39" s="27">
        <f t="shared" si="13"/>
        <v>0</v>
      </c>
      <c r="J39" s="39">
        <v>0</v>
      </c>
      <c r="K39" s="39">
        <v>0</v>
      </c>
      <c r="L39" s="27">
        <f t="shared" si="15"/>
        <v>0</v>
      </c>
      <c r="M39" s="39">
        <v>0</v>
      </c>
      <c r="N39" s="36">
        <v>0</v>
      </c>
      <c r="O39" s="27">
        <f t="shared" si="5"/>
        <v>0</v>
      </c>
      <c r="P39" s="40">
        <v>0</v>
      </c>
      <c r="Q39" s="28">
        <v>800</v>
      </c>
      <c r="R39" s="27">
        <f t="shared" si="7"/>
        <v>800</v>
      </c>
      <c r="S39" s="40">
        <v>0</v>
      </c>
      <c r="T39" s="36">
        <v>0</v>
      </c>
      <c r="U39" s="51">
        <f t="shared" si="9"/>
        <v>-800</v>
      </c>
      <c r="V39" s="40">
        <f t="shared" si="10"/>
        <v>0</v>
      </c>
    </row>
    <row r="40" spans="1:22" x14ac:dyDescent="0.65">
      <c r="A40" s="37" t="s">
        <v>93</v>
      </c>
      <c r="B40" s="28" t="s">
        <v>105</v>
      </c>
      <c r="C40" s="28">
        <v>500</v>
      </c>
      <c r="D40" s="28">
        <v>500</v>
      </c>
      <c r="E40" s="28">
        <v>560</v>
      </c>
      <c r="F40" s="38">
        <f t="shared" si="0"/>
        <v>60</v>
      </c>
      <c r="G40" s="27">
        <f t="shared" si="11"/>
        <v>112.00000000000001</v>
      </c>
      <c r="H40" s="27">
        <v>560</v>
      </c>
      <c r="I40" s="27">
        <f t="shared" si="13"/>
        <v>0</v>
      </c>
      <c r="J40" s="39">
        <f t="shared" si="14"/>
        <v>100</v>
      </c>
      <c r="K40" s="39">
        <v>567</v>
      </c>
      <c r="L40" s="27">
        <f t="shared" si="15"/>
        <v>7</v>
      </c>
      <c r="M40" s="39">
        <f t="shared" si="16"/>
        <v>101.25</v>
      </c>
      <c r="N40" s="36">
        <v>600</v>
      </c>
      <c r="O40" s="27">
        <f t="shared" si="5"/>
        <v>33</v>
      </c>
      <c r="P40" s="40">
        <f t="shared" si="6"/>
        <v>105.82010582010581</v>
      </c>
      <c r="Q40" s="28">
        <v>700</v>
      </c>
      <c r="R40" s="27">
        <f t="shared" si="7"/>
        <v>100</v>
      </c>
      <c r="S40" s="40">
        <f t="shared" si="8"/>
        <v>116.66666666666667</v>
      </c>
      <c r="T40" s="36">
        <v>700</v>
      </c>
      <c r="U40" s="51">
        <f t="shared" si="9"/>
        <v>0</v>
      </c>
      <c r="V40" s="40">
        <f t="shared" si="10"/>
        <v>100</v>
      </c>
    </row>
    <row r="41" spans="1:22" x14ac:dyDescent="0.65">
      <c r="A41" s="37" t="s">
        <v>94</v>
      </c>
      <c r="B41" s="28" t="s">
        <v>105</v>
      </c>
      <c r="C41" s="28">
        <v>900</v>
      </c>
      <c r="D41" s="28">
        <v>900</v>
      </c>
      <c r="E41" s="28">
        <v>900</v>
      </c>
      <c r="F41" s="38">
        <f t="shared" si="0"/>
        <v>0</v>
      </c>
      <c r="G41" s="27">
        <f t="shared" si="11"/>
        <v>100</v>
      </c>
      <c r="H41" s="27">
        <v>900</v>
      </c>
      <c r="I41" s="27">
        <f t="shared" si="13"/>
        <v>0</v>
      </c>
      <c r="J41" s="39">
        <f t="shared" si="14"/>
        <v>100</v>
      </c>
      <c r="K41" s="39">
        <v>900</v>
      </c>
      <c r="L41" s="27">
        <f t="shared" si="15"/>
        <v>0</v>
      </c>
      <c r="M41" s="39">
        <f t="shared" si="16"/>
        <v>100</v>
      </c>
      <c r="N41" s="36">
        <v>900</v>
      </c>
      <c r="O41" s="27">
        <f t="shared" si="5"/>
        <v>0</v>
      </c>
      <c r="P41" s="40">
        <f t="shared" si="6"/>
        <v>100</v>
      </c>
      <c r="Q41" s="28">
        <v>1000</v>
      </c>
      <c r="R41" s="27">
        <f t="shared" si="7"/>
        <v>100</v>
      </c>
      <c r="S41" s="40">
        <f t="shared" si="8"/>
        <v>111.11111111111111</v>
      </c>
      <c r="T41" s="36">
        <v>1100</v>
      </c>
      <c r="U41" s="51">
        <f t="shared" si="9"/>
        <v>100</v>
      </c>
      <c r="V41" s="40">
        <f t="shared" si="10"/>
        <v>110.00000000000001</v>
      </c>
    </row>
    <row r="42" spans="1:22" x14ac:dyDescent="0.65">
      <c r="A42" s="37" t="s">
        <v>106</v>
      </c>
      <c r="B42" s="28" t="s">
        <v>105</v>
      </c>
      <c r="C42" s="38">
        <v>700</v>
      </c>
      <c r="D42" s="28">
        <v>700</v>
      </c>
      <c r="E42" s="28">
        <v>766</v>
      </c>
      <c r="F42" s="38">
        <f t="shared" si="0"/>
        <v>66</v>
      </c>
      <c r="G42" s="27">
        <f t="shared" si="11"/>
        <v>109.42857142857143</v>
      </c>
      <c r="H42" s="27">
        <v>800</v>
      </c>
      <c r="I42" s="27">
        <f t="shared" si="13"/>
        <v>34</v>
      </c>
      <c r="J42" s="39">
        <f t="shared" si="14"/>
        <v>104.43864229765015</v>
      </c>
      <c r="K42" s="39">
        <v>800</v>
      </c>
      <c r="L42" s="27">
        <f t="shared" si="15"/>
        <v>0</v>
      </c>
      <c r="M42" s="39">
        <f t="shared" si="16"/>
        <v>100</v>
      </c>
      <c r="N42" s="36">
        <v>800</v>
      </c>
      <c r="O42" s="27">
        <f t="shared" si="5"/>
        <v>0</v>
      </c>
      <c r="P42" s="40">
        <f t="shared" si="6"/>
        <v>100</v>
      </c>
      <c r="Q42" s="28">
        <v>800</v>
      </c>
      <c r="R42" s="27">
        <f t="shared" si="7"/>
        <v>0</v>
      </c>
      <c r="S42" s="40">
        <f t="shared" si="8"/>
        <v>100</v>
      </c>
      <c r="T42" s="36">
        <v>800</v>
      </c>
      <c r="U42" s="51">
        <f t="shared" si="9"/>
        <v>0</v>
      </c>
      <c r="V42" s="40">
        <f t="shared" si="10"/>
        <v>100</v>
      </c>
    </row>
    <row r="43" spans="1:22" x14ac:dyDescent="0.65">
      <c r="A43" s="62" t="s">
        <v>48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x14ac:dyDescent="0.65">
      <c r="A44" s="37" t="s">
        <v>9</v>
      </c>
      <c r="B44" s="28" t="s">
        <v>96</v>
      </c>
      <c r="C44" s="28">
        <v>1517</v>
      </c>
      <c r="D44" s="28">
        <v>1233</v>
      </c>
      <c r="E44" s="28">
        <v>700</v>
      </c>
      <c r="F44" s="38">
        <f t="shared" si="0"/>
        <v>-533</v>
      </c>
      <c r="G44" s="27">
        <f t="shared" si="11"/>
        <v>56.772100567721004</v>
      </c>
      <c r="H44" s="27">
        <v>500</v>
      </c>
      <c r="I44" s="27">
        <f t="shared" ref="I44:I64" si="17">(H44-E44)</f>
        <v>-200</v>
      </c>
      <c r="J44" s="39">
        <f t="shared" ref="J44:J64" si="18">(H44/E44)*100</f>
        <v>71.428571428571431</v>
      </c>
      <c r="K44" s="39">
        <v>800</v>
      </c>
      <c r="L44" s="27">
        <f t="shared" ref="L44:L64" si="19">(K44-H44)</f>
        <v>300</v>
      </c>
      <c r="M44" s="39">
        <f t="shared" ref="M44:M64" si="20">(K44/H44)*100</f>
        <v>160</v>
      </c>
      <c r="N44" s="36">
        <v>767</v>
      </c>
      <c r="O44" s="27">
        <f t="shared" si="5"/>
        <v>-33</v>
      </c>
      <c r="P44" s="40">
        <f t="shared" si="6"/>
        <v>95.875</v>
      </c>
      <c r="Q44" s="28">
        <v>850</v>
      </c>
      <c r="R44" s="27">
        <f t="shared" si="7"/>
        <v>83</v>
      </c>
      <c r="S44" s="40">
        <f t="shared" si="8"/>
        <v>110.82138200782268</v>
      </c>
      <c r="T44" s="36">
        <v>1416</v>
      </c>
      <c r="U44" s="51">
        <f t="shared" si="9"/>
        <v>566</v>
      </c>
      <c r="V44" s="40">
        <f t="shared" si="10"/>
        <v>166.58823529411762</v>
      </c>
    </row>
    <row r="45" spans="1:22" x14ac:dyDescent="0.65">
      <c r="A45" s="37" t="s">
        <v>49</v>
      </c>
      <c r="B45" s="28" t="s">
        <v>96</v>
      </c>
      <c r="C45" s="28">
        <v>800</v>
      </c>
      <c r="D45" s="28">
        <v>800</v>
      </c>
      <c r="E45" s="28">
        <v>933</v>
      </c>
      <c r="F45" s="38">
        <f t="shared" si="0"/>
        <v>133</v>
      </c>
      <c r="G45" s="27">
        <f t="shared" si="11"/>
        <v>116.625</v>
      </c>
      <c r="H45" s="27">
        <v>800</v>
      </c>
      <c r="I45" s="27">
        <f t="shared" si="17"/>
        <v>-133</v>
      </c>
      <c r="J45" s="39">
        <f t="shared" si="18"/>
        <v>85.744908896034303</v>
      </c>
      <c r="K45" s="39">
        <v>867</v>
      </c>
      <c r="L45" s="27">
        <f t="shared" si="19"/>
        <v>67</v>
      </c>
      <c r="M45" s="39">
        <f t="shared" si="20"/>
        <v>108.375</v>
      </c>
      <c r="N45" s="36">
        <v>800</v>
      </c>
      <c r="O45" s="27">
        <f t="shared" si="5"/>
        <v>-67</v>
      </c>
      <c r="P45" s="40">
        <f t="shared" si="6"/>
        <v>92.272202998846595</v>
      </c>
      <c r="Q45" s="28">
        <v>866</v>
      </c>
      <c r="R45" s="27">
        <f t="shared" si="7"/>
        <v>66</v>
      </c>
      <c r="S45" s="40">
        <f t="shared" si="8"/>
        <v>108.25</v>
      </c>
      <c r="T45" s="36">
        <v>1100</v>
      </c>
      <c r="U45" s="51">
        <f t="shared" si="9"/>
        <v>234</v>
      </c>
      <c r="V45" s="40">
        <f t="shared" si="10"/>
        <v>127.02078521939954</v>
      </c>
    </row>
    <row r="46" spans="1:22" x14ac:dyDescent="0.65">
      <c r="A46" s="37" t="s">
        <v>229</v>
      </c>
      <c r="B46" s="28" t="s">
        <v>96</v>
      </c>
      <c r="C46" s="28">
        <v>1500</v>
      </c>
      <c r="D46" s="28">
        <v>1800</v>
      </c>
      <c r="E46" s="28">
        <v>1467</v>
      </c>
      <c r="F46" s="38">
        <f t="shared" si="0"/>
        <v>-333</v>
      </c>
      <c r="G46" s="27">
        <f t="shared" si="11"/>
        <v>81.5</v>
      </c>
      <c r="H46" s="27">
        <v>1200</v>
      </c>
      <c r="I46" s="27">
        <f t="shared" si="17"/>
        <v>-267</v>
      </c>
      <c r="J46" s="39">
        <f t="shared" si="18"/>
        <v>81.799591002044991</v>
      </c>
      <c r="K46" s="39">
        <v>1183</v>
      </c>
      <c r="L46" s="27">
        <f t="shared" si="19"/>
        <v>-17</v>
      </c>
      <c r="M46" s="39">
        <f t="shared" si="20"/>
        <v>98.583333333333329</v>
      </c>
      <c r="N46" s="36">
        <v>700</v>
      </c>
      <c r="O46" s="27">
        <f t="shared" si="5"/>
        <v>-483</v>
      </c>
      <c r="P46" s="40">
        <f t="shared" si="6"/>
        <v>59.171597633136095</v>
      </c>
      <c r="Q46" s="28">
        <v>833</v>
      </c>
      <c r="R46" s="27">
        <f t="shared" si="7"/>
        <v>133</v>
      </c>
      <c r="S46" s="40">
        <f t="shared" si="8"/>
        <v>119</v>
      </c>
      <c r="T46" s="36">
        <v>1633</v>
      </c>
      <c r="U46" s="51">
        <f t="shared" si="9"/>
        <v>800</v>
      </c>
      <c r="V46" s="40">
        <f t="shared" si="10"/>
        <v>196.03841536614647</v>
      </c>
    </row>
    <row r="47" spans="1:22" x14ac:dyDescent="0.65">
      <c r="A47" s="37" t="s">
        <v>255</v>
      </c>
      <c r="B47" s="28" t="s">
        <v>96</v>
      </c>
      <c r="C47" s="28">
        <v>1500</v>
      </c>
      <c r="D47" s="28">
        <v>1800</v>
      </c>
      <c r="E47" s="28">
        <v>1467</v>
      </c>
      <c r="F47" s="38">
        <f t="shared" si="0"/>
        <v>-333</v>
      </c>
      <c r="G47" s="27">
        <f t="shared" si="11"/>
        <v>81.5</v>
      </c>
      <c r="H47" s="27">
        <v>1200</v>
      </c>
      <c r="I47" s="27">
        <f t="shared" si="17"/>
        <v>-267</v>
      </c>
      <c r="J47" s="39">
        <f t="shared" si="18"/>
        <v>81.799591002044991</v>
      </c>
      <c r="K47" s="39">
        <v>1133</v>
      </c>
      <c r="L47" s="27">
        <f t="shared" si="19"/>
        <v>-67</v>
      </c>
      <c r="M47" s="39">
        <f t="shared" si="20"/>
        <v>94.416666666666671</v>
      </c>
      <c r="N47" s="36">
        <v>700</v>
      </c>
      <c r="O47" s="27">
        <f t="shared" si="5"/>
        <v>-433</v>
      </c>
      <c r="P47" s="40">
        <f t="shared" si="6"/>
        <v>61.782877316857899</v>
      </c>
      <c r="Q47" s="28">
        <v>700</v>
      </c>
      <c r="R47" s="27">
        <f t="shared" si="7"/>
        <v>0</v>
      </c>
      <c r="S47" s="40">
        <f t="shared" si="8"/>
        <v>100</v>
      </c>
      <c r="T47" s="36">
        <v>1600</v>
      </c>
      <c r="U47" s="51">
        <f t="shared" si="9"/>
        <v>900</v>
      </c>
      <c r="V47" s="40">
        <f t="shared" si="10"/>
        <v>228.57142857142856</v>
      </c>
    </row>
    <row r="48" spans="1:22" x14ac:dyDescent="0.65">
      <c r="A48" s="37" t="s">
        <v>10</v>
      </c>
      <c r="B48" s="28" t="s">
        <v>96</v>
      </c>
      <c r="C48" s="28">
        <v>200</v>
      </c>
      <c r="D48" s="28">
        <v>200</v>
      </c>
      <c r="E48" s="28">
        <v>200</v>
      </c>
      <c r="F48" s="38">
        <f t="shared" si="0"/>
        <v>0</v>
      </c>
      <c r="G48" s="27">
        <f t="shared" si="11"/>
        <v>100</v>
      </c>
      <c r="H48" s="27">
        <v>200</v>
      </c>
      <c r="I48" s="27">
        <f t="shared" si="17"/>
        <v>0</v>
      </c>
      <c r="J48" s="39">
        <f t="shared" si="18"/>
        <v>100</v>
      </c>
      <c r="K48" s="39">
        <v>200</v>
      </c>
      <c r="L48" s="27">
        <f t="shared" si="19"/>
        <v>0</v>
      </c>
      <c r="M48" s="39">
        <f t="shared" si="20"/>
        <v>100</v>
      </c>
      <c r="N48" s="36">
        <v>200</v>
      </c>
      <c r="O48" s="27">
        <f t="shared" si="5"/>
        <v>0</v>
      </c>
      <c r="P48" s="40">
        <f t="shared" si="6"/>
        <v>100</v>
      </c>
      <c r="Q48" s="28">
        <v>200</v>
      </c>
      <c r="R48" s="27">
        <f t="shared" si="7"/>
        <v>0</v>
      </c>
      <c r="S48" s="40">
        <f t="shared" si="8"/>
        <v>100</v>
      </c>
      <c r="T48" s="36">
        <v>300</v>
      </c>
      <c r="U48" s="51">
        <f t="shared" si="9"/>
        <v>100</v>
      </c>
      <c r="V48" s="40">
        <f t="shared" si="10"/>
        <v>150</v>
      </c>
    </row>
    <row r="49" spans="1:22" x14ac:dyDescent="0.65">
      <c r="A49" s="37" t="s">
        <v>109</v>
      </c>
      <c r="B49" s="28" t="s">
        <v>96</v>
      </c>
      <c r="C49" s="28">
        <v>3000</v>
      </c>
      <c r="D49" s="28">
        <v>3000</v>
      </c>
      <c r="E49" s="28">
        <v>3500</v>
      </c>
      <c r="F49" s="38">
        <f t="shared" si="0"/>
        <v>500</v>
      </c>
      <c r="G49" s="27">
        <f t="shared" si="11"/>
        <v>116.66666666666667</v>
      </c>
      <c r="H49" s="27">
        <v>4000</v>
      </c>
      <c r="I49" s="27">
        <f t="shared" si="17"/>
        <v>500</v>
      </c>
      <c r="J49" s="39">
        <f t="shared" si="18"/>
        <v>114.28571428571428</v>
      </c>
      <c r="K49" s="39">
        <v>4000</v>
      </c>
      <c r="L49" s="27">
        <f t="shared" si="19"/>
        <v>0</v>
      </c>
      <c r="M49" s="39">
        <f t="shared" si="20"/>
        <v>100</v>
      </c>
      <c r="N49" s="36">
        <v>4000</v>
      </c>
      <c r="O49" s="27">
        <f t="shared" si="5"/>
        <v>0</v>
      </c>
      <c r="P49" s="40">
        <f t="shared" si="6"/>
        <v>100</v>
      </c>
      <c r="Q49" s="28">
        <v>4000</v>
      </c>
      <c r="R49" s="27">
        <f t="shared" si="7"/>
        <v>0</v>
      </c>
      <c r="S49" s="40">
        <f t="shared" si="8"/>
        <v>100</v>
      </c>
      <c r="T49" s="36">
        <v>4000</v>
      </c>
      <c r="U49" s="51">
        <f t="shared" si="9"/>
        <v>0</v>
      </c>
      <c r="V49" s="40">
        <f t="shared" si="10"/>
        <v>100</v>
      </c>
    </row>
    <row r="50" spans="1:22" ht="47.25" customHeight="1" x14ac:dyDescent="0.65">
      <c r="A50" s="37" t="s">
        <v>110</v>
      </c>
      <c r="B50" s="28" t="s">
        <v>96</v>
      </c>
      <c r="C50" s="28">
        <v>4000</v>
      </c>
      <c r="D50" s="28">
        <v>4000</v>
      </c>
      <c r="E50" s="28">
        <v>4000</v>
      </c>
      <c r="F50" s="38">
        <f t="shared" si="0"/>
        <v>0</v>
      </c>
      <c r="G50" s="27">
        <f t="shared" si="11"/>
        <v>100</v>
      </c>
      <c r="H50" s="27">
        <v>4167</v>
      </c>
      <c r="I50" s="27">
        <f t="shared" si="17"/>
        <v>167</v>
      </c>
      <c r="J50" s="39">
        <f t="shared" si="18"/>
        <v>104.175</v>
      </c>
      <c r="K50" s="39">
        <v>4500</v>
      </c>
      <c r="L50" s="27">
        <f t="shared" si="19"/>
        <v>333</v>
      </c>
      <c r="M50" s="39">
        <f t="shared" si="20"/>
        <v>107.99136069114471</v>
      </c>
      <c r="N50" s="36">
        <v>4500</v>
      </c>
      <c r="O50" s="27">
        <f t="shared" si="5"/>
        <v>0</v>
      </c>
      <c r="P50" s="40">
        <f t="shared" si="6"/>
        <v>100</v>
      </c>
      <c r="Q50" s="28">
        <v>5000</v>
      </c>
      <c r="R50" s="27">
        <f t="shared" si="7"/>
        <v>500</v>
      </c>
      <c r="S50" s="40">
        <f t="shared" si="8"/>
        <v>111.11111111111111</v>
      </c>
      <c r="T50" s="36">
        <v>4500</v>
      </c>
      <c r="U50" s="51">
        <f t="shared" si="9"/>
        <v>-500</v>
      </c>
      <c r="V50" s="40">
        <f t="shared" si="10"/>
        <v>90</v>
      </c>
    </row>
    <row r="51" spans="1:22" x14ac:dyDescent="0.65">
      <c r="A51" s="37" t="s">
        <v>11</v>
      </c>
      <c r="B51" s="28" t="s">
        <v>107</v>
      </c>
      <c r="C51" s="28">
        <v>300</v>
      </c>
      <c r="D51" s="28">
        <v>300</v>
      </c>
      <c r="E51" s="28">
        <v>300</v>
      </c>
      <c r="F51" s="38">
        <f t="shared" si="0"/>
        <v>0</v>
      </c>
      <c r="G51" s="27">
        <f t="shared" si="11"/>
        <v>100</v>
      </c>
      <c r="H51" s="27">
        <v>300</v>
      </c>
      <c r="I51" s="27">
        <f t="shared" si="17"/>
        <v>0</v>
      </c>
      <c r="J51" s="39">
        <f t="shared" si="18"/>
        <v>100</v>
      </c>
      <c r="K51" s="39">
        <v>300</v>
      </c>
      <c r="L51" s="27">
        <f t="shared" si="19"/>
        <v>0</v>
      </c>
      <c r="M51" s="39">
        <f t="shared" si="20"/>
        <v>100</v>
      </c>
      <c r="N51" s="36">
        <v>300</v>
      </c>
      <c r="O51" s="27">
        <f t="shared" si="5"/>
        <v>0</v>
      </c>
      <c r="P51" s="40">
        <f t="shared" si="6"/>
        <v>100</v>
      </c>
      <c r="Q51" s="28">
        <v>500</v>
      </c>
      <c r="R51" s="27">
        <f t="shared" si="7"/>
        <v>200</v>
      </c>
      <c r="S51" s="40">
        <f t="shared" si="8"/>
        <v>166.66666666666669</v>
      </c>
      <c r="T51" s="36">
        <v>500</v>
      </c>
      <c r="U51" s="51">
        <f t="shared" si="9"/>
        <v>0</v>
      </c>
      <c r="V51" s="40">
        <f t="shared" si="10"/>
        <v>100</v>
      </c>
    </row>
    <row r="52" spans="1:22" x14ac:dyDescent="0.65">
      <c r="A52" s="37" t="s">
        <v>12</v>
      </c>
      <c r="B52" s="28" t="s">
        <v>96</v>
      </c>
      <c r="C52" s="28">
        <v>2167</v>
      </c>
      <c r="D52" s="28">
        <v>2500</v>
      </c>
      <c r="E52" s="28">
        <v>1833</v>
      </c>
      <c r="F52" s="38">
        <f t="shared" si="0"/>
        <v>-667</v>
      </c>
      <c r="G52" s="27">
        <f t="shared" si="11"/>
        <v>73.319999999999993</v>
      </c>
      <c r="H52" s="27">
        <v>2000</v>
      </c>
      <c r="I52" s="27">
        <f t="shared" si="17"/>
        <v>167</v>
      </c>
      <c r="J52" s="39">
        <f t="shared" si="18"/>
        <v>109.11074740861974</v>
      </c>
      <c r="K52" s="39">
        <v>2000</v>
      </c>
      <c r="L52" s="27">
        <f t="shared" si="19"/>
        <v>0</v>
      </c>
      <c r="M52" s="39">
        <f t="shared" si="20"/>
        <v>100</v>
      </c>
      <c r="N52" s="36">
        <v>2280</v>
      </c>
      <c r="O52" s="27">
        <f t="shared" si="5"/>
        <v>280</v>
      </c>
      <c r="P52" s="40">
        <f t="shared" si="6"/>
        <v>113.99999999999999</v>
      </c>
      <c r="Q52" s="28">
        <v>2500</v>
      </c>
      <c r="R52" s="27">
        <f t="shared" si="7"/>
        <v>220</v>
      </c>
      <c r="S52" s="40">
        <f t="shared" si="8"/>
        <v>109.64912280701755</v>
      </c>
      <c r="T52" s="36">
        <v>2416</v>
      </c>
      <c r="U52" s="51">
        <f t="shared" si="9"/>
        <v>-84</v>
      </c>
      <c r="V52" s="40">
        <f t="shared" si="10"/>
        <v>96.64</v>
      </c>
    </row>
    <row r="53" spans="1:22" x14ac:dyDescent="0.65">
      <c r="A53" s="37" t="s">
        <v>13</v>
      </c>
      <c r="B53" s="28" t="s">
        <v>96</v>
      </c>
      <c r="C53" s="28">
        <v>1500</v>
      </c>
      <c r="D53" s="28">
        <v>1000</v>
      </c>
      <c r="E53" s="28">
        <v>633</v>
      </c>
      <c r="F53" s="38">
        <f t="shared" si="0"/>
        <v>-367</v>
      </c>
      <c r="G53" s="27">
        <f t="shared" si="11"/>
        <v>63.3</v>
      </c>
      <c r="H53" s="27">
        <v>800</v>
      </c>
      <c r="I53" s="27">
        <f t="shared" si="17"/>
        <v>167</v>
      </c>
      <c r="J53" s="39">
        <f t="shared" si="18"/>
        <v>126.38230647709321</v>
      </c>
      <c r="K53" s="39">
        <v>1167</v>
      </c>
      <c r="L53" s="27">
        <f t="shared" si="19"/>
        <v>367</v>
      </c>
      <c r="M53" s="39">
        <f t="shared" si="20"/>
        <v>145.875</v>
      </c>
      <c r="N53" s="36">
        <v>1260</v>
      </c>
      <c r="O53" s="27">
        <f t="shared" si="5"/>
        <v>93</v>
      </c>
      <c r="P53" s="40">
        <f t="shared" si="6"/>
        <v>107.96915167095116</v>
      </c>
      <c r="Q53" s="28">
        <v>1166</v>
      </c>
      <c r="R53" s="27">
        <f t="shared" si="7"/>
        <v>-94</v>
      </c>
      <c r="S53" s="40">
        <f t="shared" si="8"/>
        <v>92.539682539682545</v>
      </c>
      <c r="T53" s="36">
        <v>1200</v>
      </c>
      <c r="U53" s="51">
        <f t="shared" si="9"/>
        <v>34</v>
      </c>
      <c r="V53" s="40">
        <f t="shared" si="10"/>
        <v>102.91595197255575</v>
      </c>
    </row>
    <row r="54" spans="1:22" x14ac:dyDescent="0.65">
      <c r="A54" s="37" t="s">
        <v>14</v>
      </c>
      <c r="B54" s="28" t="s">
        <v>96</v>
      </c>
      <c r="C54" s="28">
        <v>1000</v>
      </c>
      <c r="D54" s="28">
        <v>1000</v>
      </c>
      <c r="E54" s="28">
        <v>833</v>
      </c>
      <c r="F54" s="38">
        <f t="shared" si="0"/>
        <v>-167</v>
      </c>
      <c r="G54" s="27">
        <f t="shared" si="11"/>
        <v>83.3</v>
      </c>
      <c r="H54" s="27">
        <v>800</v>
      </c>
      <c r="I54" s="27">
        <f t="shared" si="17"/>
        <v>-33</v>
      </c>
      <c r="J54" s="39">
        <f t="shared" si="18"/>
        <v>96.038415366146452</v>
      </c>
      <c r="K54" s="39">
        <v>900</v>
      </c>
      <c r="L54" s="27">
        <f t="shared" si="19"/>
        <v>100</v>
      </c>
      <c r="M54" s="39">
        <f t="shared" si="20"/>
        <v>112.5</v>
      </c>
      <c r="N54" s="36">
        <v>1033</v>
      </c>
      <c r="O54" s="27">
        <f t="shared" si="5"/>
        <v>133</v>
      </c>
      <c r="P54" s="40">
        <f t="shared" si="6"/>
        <v>114.77777777777777</v>
      </c>
      <c r="Q54" s="28">
        <v>1000</v>
      </c>
      <c r="R54" s="27">
        <f t="shared" si="7"/>
        <v>-33</v>
      </c>
      <c r="S54" s="40">
        <f t="shared" si="8"/>
        <v>96.805421103581807</v>
      </c>
      <c r="T54" s="36">
        <v>1000</v>
      </c>
      <c r="U54" s="51">
        <f t="shared" si="9"/>
        <v>0</v>
      </c>
      <c r="V54" s="40">
        <f t="shared" si="10"/>
        <v>100</v>
      </c>
    </row>
    <row r="55" spans="1:22" x14ac:dyDescent="0.65">
      <c r="A55" s="37" t="s">
        <v>15</v>
      </c>
      <c r="B55" s="28" t="s">
        <v>108</v>
      </c>
      <c r="C55" s="28">
        <v>650</v>
      </c>
      <c r="D55" s="28">
        <v>600</v>
      </c>
      <c r="E55" s="28">
        <v>600</v>
      </c>
      <c r="F55" s="38">
        <f t="shared" si="0"/>
        <v>0</v>
      </c>
      <c r="G55" s="27">
        <f t="shared" si="11"/>
        <v>100</v>
      </c>
      <c r="H55" s="27">
        <v>600</v>
      </c>
      <c r="I55" s="27">
        <f t="shared" si="17"/>
        <v>0</v>
      </c>
      <c r="J55" s="39">
        <f t="shared" si="18"/>
        <v>100</v>
      </c>
      <c r="K55" s="39">
        <v>600</v>
      </c>
      <c r="L55" s="27">
        <f t="shared" si="19"/>
        <v>0</v>
      </c>
      <c r="M55" s="39">
        <f t="shared" si="20"/>
        <v>100</v>
      </c>
      <c r="N55" s="36">
        <v>367</v>
      </c>
      <c r="O55" s="27">
        <f t="shared" si="5"/>
        <v>-233</v>
      </c>
      <c r="P55" s="40">
        <f t="shared" si="6"/>
        <v>61.166666666666671</v>
      </c>
      <c r="Q55" s="28">
        <v>700</v>
      </c>
      <c r="R55" s="27">
        <f t="shared" si="7"/>
        <v>333</v>
      </c>
      <c r="S55" s="40">
        <f t="shared" si="8"/>
        <v>190.73569482288829</v>
      </c>
      <c r="T55" s="36">
        <v>700</v>
      </c>
      <c r="U55" s="51">
        <f t="shared" si="9"/>
        <v>0</v>
      </c>
      <c r="V55" s="40">
        <f t="shared" si="10"/>
        <v>100</v>
      </c>
    </row>
    <row r="56" spans="1:22" x14ac:dyDescent="0.65">
      <c r="A56" s="37" t="s">
        <v>16</v>
      </c>
      <c r="B56" s="28" t="s">
        <v>108</v>
      </c>
      <c r="C56" s="28">
        <v>1000</v>
      </c>
      <c r="D56" s="28">
        <v>1000</v>
      </c>
      <c r="E56" s="28">
        <v>1000</v>
      </c>
      <c r="F56" s="38">
        <f t="shared" si="0"/>
        <v>0</v>
      </c>
      <c r="G56" s="27">
        <f t="shared" si="11"/>
        <v>100</v>
      </c>
      <c r="H56" s="27">
        <v>1000</v>
      </c>
      <c r="I56" s="27">
        <f t="shared" si="17"/>
        <v>0</v>
      </c>
      <c r="J56" s="39">
        <f t="shared" si="18"/>
        <v>100</v>
      </c>
      <c r="K56" s="39">
        <v>1000</v>
      </c>
      <c r="L56" s="27">
        <f t="shared" si="19"/>
        <v>0</v>
      </c>
      <c r="M56" s="39">
        <f t="shared" si="20"/>
        <v>100</v>
      </c>
      <c r="N56" s="36">
        <v>1000</v>
      </c>
      <c r="O56" s="27">
        <f t="shared" si="5"/>
        <v>0</v>
      </c>
      <c r="P56" s="40">
        <f t="shared" si="6"/>
        <v>100</v>
      </c>
      <c r="Q56" s="28">
        <v>1000</v>
      </c>
      <c r="R56" s="27">
        <f t="shared" si="7"/>
        <v>0</v>
      </c>
      <c r="S56" s="40">
        <f t="shared" si="8"/>
        <v>100</v>
      </c>
      <c r="T56" s="36">
        <v>1000</v>
      </c>
      <c r="U56" s="51">
        <f t="shared" si="9"/>
        <v>0</v>
      </c>
      <c r="V56" s="40">
        <f t="shared" si="10"/>
        <v>100</v>
      </c>
    </row>
    <row r="57" spans="1:22" x14ac:dyDescent="0.65">
      <c r="A57" s="37" t="s">
        <v>273</v>
      </c>
      <c r="B57" s="28" t="s">
        <v>272</v>
      </c>
      <c r="C57" s="28">
        <v>5000</v>
      </c>
      <c r="D57" s="28">
        <v>3500</v>
      </c>
      <c r="E57" s="28">
        <v>4000</v>
      </c>
      <c r="F57" s="38">
        <f t="shared" si="0"/>
        <v>500</v>
      </c>
      <c r="G57" s="27">
        <f t="shared" si="11"/>
        <v>114.28571428571428</v>
      </c>
      <c r="H57" s="27">
        <v>3300</v>
      </c>
      <c r="I57" s="27">
        <f t="shared" si="17"/>
        <v>-700</v>
      </c>
      <c r="J57" s="39">
        <f t="shared" si="18"/>
        <v>82.5</v>
      </c>
      <c r="K57" s="39">
        <v>3667</v>
      </c>
      <c r="L57" s="27">
        <f t="shared" si="19"/>
        <v>367</v>
      </c>
      <c r="M57" s="39">
        <f t="shared" si="20"/>
        <v>111.12121212121212</v>
      </c>
      <c r="N57" s="36">
        <v>4000</v>
      </c>
      <c r="O57" s="27">
        <f t="shared" si="5"/>
        <v>333</v>
      </c>
      <c r="P57" s="40">
        <f t="shared" si="6"/>
        <v>109.08099263703299</v>
      </c>
      <c r="Q57" s="28">
        <v>3000</v>
      </c>
      <c r="R57" s="27">
        <f t="shared" si="7"/>
        <v>-1000</v>
      </c>
      <c r="S57" s="40">
        <f t="shared" si="8"/>
        <v>75</v>
      </c>
      <c r="T57" s="36">
        <v>4166</v>
      </c>
      <c r="U57" s="51">
        <f t="shared" si="9"/>
        <v>1166</v>
      </c>
      <c r="V57" s="40">
        <f t="shared" si="10"/>
        <v>138.86666666666667</v>
      </c>
    </row>
    <row r="58" spans="1:22" x14ac:dyDescent="0.65">
      <c r="A58" s="37" t="s">
        <v>274</v>
      </c>
      <c r="B58" s="28" t="s">
        <v>272</v>
      </c>
      <c r="C58" s="28">
        <v>4000</v>
      </c>
      <c r="D58" s="28">
        <v>2500</v>
      </c>
      <c r="E58" s="28">
        <v>2500</v>
      </c>
      <c r="F58" s="38">
        <f t="shared" si="0"/>
        <v>0</v>
      </c>
      <c r="G58" s="27">
        <f t="shared" si="11"/>
        <v>100</v>
      </c>
      <c r="H58" s="27">
        <v>2500</v>
      </c>
      <c r="I58" s="27">
        <f t="shared" si="17"/>
        <v>0</v>
      </c>
      <c r="J58" s="39">
        <f t="shared" si="18"/>
        <v>100</v>
      </c>
      <c r="K58" s="39">
        <v>2500</v>
      </c>
      <c r="L58" s="27">
        <f t="shared" si="19"/>
        <v>0</v>
      </c>
      <c r="M58" s="39">
        <f t="shared" si="20"/>
        <v>100</v>
      </c>
      <c r="N58" s="36">
        <v>3000</v>
      </c>
      <c r="O58" s="27">
        <f t="shared" si="5"/>
        <v>500</v>
      </c>
      <c r="P58" s="40">
        <f t="shared" si="6"/>
        <v>120</v>
      </c>
      <c r="Q58" s="28">
        <v>2500</v>
      </c>
      <c r="R58" s="27">
        <f t="shared" si="7"/>
        <v>-500</v>
      </c>
      <c r="S58" s="40">
        <f t="shared" si="8"/>
        <v>83.333333333333343</v>
      </c>
      <c r="T58" s="36">
        <v>3000</v>
      </c>
      <c r="U58" s="51">
        <f t="shared" si="9"/>
        <v>500</v>
      </c>
      <c r="V58" s="40">
        <f t="shared" si="10"/>
        <v>120</v>
      </c>
    </row>
    <row r="59" spans="1:22" x14ac:dyDescent="0.65">
      <c r="A59" s="37" t="s">
        <v>230</v>
      </c>
      <c r="B59" s="28" t="s">
        <v>96</v>
      </c>
      <c r="C59" s="28">
        <v>1000</v>
      </c>
      <c r="D59" s="28">
        <v>1000</v>
      </c>
      <c r="E59" s="28">
        <v>1100</v>
      </c>
      <c r="F59" s="38">
        <f t="shared" si="0"/>
        <v>100</v>
      </c>
      <c r="G59" s="27">
        <f t="shared" si="11"/>
        <v>110.00000000000001</v>
      </c>
      <c r="H59" s="27">
        <v>1433</v>
      </c>
      <c r="I59" s="27">
        <f t="shared" si="17"/>
        <v>333</v>
      </c>
      <c r="J59" s="39">
        <f t="shared" si="18"/>
        <v>130.27272727272728</v>
      </c>
      <c r="K59" s="39">
        <v>1350</v>
      </c>
      <c r="L59" s="27">
        <f t="shared" si="19"/>
        <v>-83</v>
      </c>
      <c r="M59" s="39">
        <f t="shared" si="20"/>
        <v>94.207955338450802</v>
      </c>
      <c r="N59" s="36">
        <v>1367</v>
      </c>
      <c r="O59" s="27">
        <f t="shared" si="5"/>
        <v>17</v>
      </c>
      <c r="P59" s="40">
        <f t="shared" si="6"/>
        <v>101.25925925925925</v>
      </c>
      <c r="Q59" s="28">
        <v>1166</v>
      </c>
      <c r="R59" s="27">
        <f t="shared" si="7"/>
        <v>-201</v>
      </c>
      <c r="S59" s="40">
        <f t="shared" si="8"/>
        <v>85.296269202633496</v>
      </c>
      <c r="T59" s="36">
        <v>1266</v>
      </c>
      <c r="U59" s="51">
        <f t="shared" si="9"/>
        <v>100</v>
      </c>
      <c r="V59" s="40">
        <f t="shared" si="10"/>
        <v>108.57632933104631</v>
      </c>
    </row>
    <row r="60" spans="1:22" x14ac:dyDescent="0.65">
      <c r="A60" s="37" t="s">
        <v>17</v>
      </c>
      <c r="B60" s="28" t="s">
        <v>96</v>
      </c>
      <c r="C60" s="28">
        <v>933</v>
      </c>
      <c r="D60" s="28">
        <v>1785</v>
      </c>
      <c r="E60" s="28">
        <v>1633</v>
      </c>
      <c r="F60" s="38">
        <f t="shared" si="0"/>
        <v>-152</v>
      </c>
      <c r="G60" s="27">
        <f t="shared" si="11"/>
        <v>91.484593837535016</v>
      </c>
      <c r="H60" s="27">
        <v>1667</v>
      </c>
      <c r="I60" s="27">
        <f t="shared" si="17"/>
        <v>34</v>
      </c>
      <c r="J60" s="39">
        <f t="shared" si="18"/>
        <v>102.08205756276791</v>
      </c>
      <c r="K60" s="39">
        <v>1133</v>
      </c>
      <c r="L60" s="27">
        <f t="shared" si="19"/>
        <v>-534</v>
      </c>
      <c r="M60" s="39">
        <f t="shared" si="20"/>
        <v>67.966406718656273</v>
      </c>
      <c r="N60" s="36">
        <v>1000</v>
      </c>
      <c r="O60" s="27">
        <f t="shared" si="5"/>
        <v>-133</v>
      </c>
      <c r="P60" s="40">
        <f t="shared" si="6"/>
        <v>88.261253309796999</v>
      </c>
      <c r="Q60" s="28">
        <v>1200</v>
      </c>
      <c r="R60" s="27">
        <f t="shared" si="7"/>
        <v>200</v>
      </c>
      <c r="S60" s="40">
        <f t="shared" si="8"/>
        <v>120</v>
      </c>
      <c r="T60" s="36">
        <v>1033</v>
      </c>
      <c r="U60" s="51">
        <f t="shared" si="9"/>
        <v>-167</v>
      </c>
      <c r="V60" s="40">
        <f t="shared" si="10"/>
        <v>86.083333333333329</v>
      </c>
    </row>
    <row r="61" spans="1:22" x14ac:dyDescent="0.65">
      <c r="A61" s="37" t="s">
        <v>18</v>
      </c>
      <c r="B61" s="28" t="s">
        <v>96</v>
      </c>
      <c r="C61" s="28">
        <v>2667</v>
      </c>
      <c r="D61" s="28">
        <v>2500</v>
      </c>
      <c r="E61" s="28">
        <v>2167</v>
      </c>
      <c r="F61" s="38">
        <f t="shared" si="0"/>
        <v>-333</v>
      </c>
      <c r="G61" s="27">
        <f t="shared" si="11"/>
        <v>86.68</v>
      </c>
      <c r="H61" s="27">
        <v>2000</v>
      </c>
      <c r="I61" s="27">
        <f t="shared" si="17"/>
        <v>-167</v>
      </c>
      <c r="J61" s="39">
        <f t="shared" si="18"/>
        <v>92.293493308721736</v>
      </c>
      <c r="K61" s="39">
        <v>2000</v>
      </c>
      <c r="L61" s="27">
        <f t="shared" si="19"/>
        <v>0</v>
      </c>
      <c r="M61" s="39">
        <f t="shared" si="20"/>
        <v>100</v>
      </c>
      <c r="N61" s="36">
        <v>2000</v>
      </c>
      <c r="O61" s="27">
        <f t="shared" si="5"/>
        <v>0</v>
      </c>
      <c r="P61" s="40">
        <f t="shared" si="6"/>
        <v>100</v>
      </c>
      <c r="Q61" s="28">
        <v>1500</v>
      </c>
      <c r="R61" s="27">
        <f t="shared" si="7"/>
        <v>-500</v>
      </c>
      <c r="S61" s="40">
        <f t="shared" si="8"/>
        <v>75</v>
      </c>
      <c r="T61" s="36">
        <v>1600</v>
      </c>
      <c r="U61" s="51">
        <f t="shared" si="9"/>
        <v>100</v>
      </c>
      <c r="V61" s="40">
        <f t="shared" si="10"/>
        <v>106.66666666666667</v>
      </c>
    </row>
    <row r="62" spans="1:22" x14ac:dyDescent="0.65">
      <c r="A62" s="37" t="s">
        <v>19</v>
      </c>
      <c r="B62" s="28" t="s">
        <v>96</v>
      </c>
      <c r="C62" s="28">
        <v>2000</v>
      </c>
      <c r="D62" s="28">
        <v>1500</v>
      </c>
      <c r="E62" s="28">
        <v>1233</v>
      </c>
      <c r="F62" s="38">
        <f t="shared" si="0"/>
        <v>-267</v>
      </c>
      <c r="G62" s="27">
        <f t="shared" si="11"/>
        <v>82.199999999999989</v>
      </c>
      <c r="H62" s="27">
        <v>2000</v>
      </c>
      <c r="I62" s="27">
        <f t="shared" si="17"/>
        <v>767</v>
      </c>
      <c r="J62" s="39">
        <f t="shared" si="18"/>
        <v>162.20600162206003</v>
      </c>
      <c r="K62" s="39">
        <v>2500</v>
      </c>
      <c r="L62" s="27">
        <f t="shared" si="19"/>
        <v>500</v>
      </c>
      <c r="M62" s="39">
        <f t="shared" si="20"/>
        <v>125</v>
      </c>
      <c r="N62" s="36">
        <v>2000</v>
      </c>
      <c r="O62" s="27">
        <f t="shared" si="5"/>
        <v>-500</v>
      </c>
      <c r="P62" s="40">
        <f t="shared" si="6"/>
        <v>80</v>
      </c>
      <c r="Q62" s="28">
        <v>2466</v>
      </c>
      <c r="R62" s="27">
        <f t="shared" si="7"/>
        <v>466</v>
      </c>
      <c r="S62" s="40">
        <f t="shared" si="8"/>
        <v>123.30000000000001</v>
      </c>
      <c r="T62" s="36">
        <v>1500</v>
      </c>
      <c r="U62" s="51">
        <f t="shared" si="9"/>
        <v>-966</v>
      </c>
      <c r="V62" s="40">
        <f t="shared" si="10"/>
        <v>60.827250608272507</v>
      </c>
    </row>
    <row r="63" spans="1:22" x14ac:dyDescent="0.65">
      <c r="A63" s="37" t="s">
        <v>20</v>
      </c>
      <c r="B63" s="28" t="s">
        <v>107</v>
      </c>
      <c r="C63" s="28">
        <v>400</v>
      </c>
      <c r="D63" s="28">
        <v>400</v>
      </c>
      <c r="E63" s="28">
        <v>400</v>
      </c>
      <c r="F63" s="38">
        <f t="shared" si="0"/>
        <v>0</v>
      </c>
      <c r="G63" s="27">
        <f t="shared" si="11"/>
        <v>100</v>
      </c>
      <c r="H63" s="27">
        <v>400</v>
      </c>
      <c r="I63" s="27">
        <f t="shared" si="17"/>
        <v>0</v>
      </c>
      <c r="J63" s="39">
        <f t="shared" si="18"/>
        <v>100</v>
      </c>
      <c r="K63" s="39">
        <v>400</v>
      </c>
      <c r="L63" s="27">
        <f t="shared" si="19"/>
        <v>0</v>
      </c>
      <c r="M63" s="39">
        <f t="shared" si="20"/>
        <v>100</v>
      </c>
      <c r="N63" s="36">
        <v>400</v>
      </c>
      <c r="O63" s="27">
        <f t="shared" si="5"/>
        <v>0</v>
      </c>
      <c r="P63" s="40">
        <f t="shared" si="6"/>
        <v>100</v>
      </c>
      <c r="Q63" s="28">
        <v>500</v>
      </c>
      <c r="R63" s="27">
        <f t="shared" si="7"/>
        <v>100</v>
      </c>
      <c r="S63" s="40">
        <f t="shared" si="8"/>
        <v>125</v>
      </c>
      <c r="T63" s="36">
        <v>550</v>
      </c>
      <c r="U63" s="51">
        <f t="shared" si="9"/>
        <v>50</v>
      </c>
      <c r="V63" s="40">
        <f t="shared" si="10"/>
        <v>110.00000000000001</v>
      </c>
    </row>
    <row r="64" spans="1:22" ht="46.5" thickBot="1" x14ac:dyDescent="0.7">
      <c r="A64" s="41" t="s">
        <v>21</v>
      </c>
      <c r="B64" s="42" t="s">
        <v>266</v>
      </c>
      <c r="C64" s="43">
        <v>3100</v>
      </c>
      <c r="D64" s="42">
        <v>3200</v>
      </c>
      <c r="E64" s="42">
        <v>3500</v>
      </c>
      <c r="F64" s="43">
        <f t="shared" si="0"/>
        <v>300</v>
      </c>
      <c r="G64" s="44">
        <f t="shared" si="11"/>
        <v>109.375</v>
      </c>
      <c r="H64" s="44">
        <v>3500</v>
      </c>
      <c r="I64" s="44">
        <f t="shared" si="17"/>
        <v>0</v>
      </c>
      <c r="J64" s="45">
        <f t="shared" si="18"/>
        <v>100</v>
      </c>
      <c r="K64" s="39">
        <v>3500</v>
      </c>
      <c r="L64" s="27">
        <f t="shared" si="19"/>
        <v>0</v>
      </c>
      <c r="M64" s="39">
        <f t="shared" si="20"/>
        <v>100</v>
      </c>
      <c r="N64" s="36">
        <v>3500</v>
      </c>
      <c r="O64" s="27">
        <f t="shared" si="5"/>
        <v>0</v>
      </c>
      <c r="P64" s="40">
        <f t="shared" si="6"/>
        <v>100</v>
      </c>
      <c r="Q64" s="28">
        <v>3500</v>
      </c>
      <c r="R64" s="27">
        <f t="shared" si="7"/>
        <v>0</v>
      </c>
      <c r="S64" s="40">
        <f t="shared" si="8"/>
        <v>100</v>
      </c>
      <c r="T64" s="36">
        <v>3800</v>
      </c>
      <c r="U64" s="51">
        <f t="shared" si="9"/>
        <v>300</v>
      </c>
      <c r="V64" s="40">
        <f t="shared" si="10"/>
        <v>108.57142857142857</v>
      </c>
    </row>
    <row r="65" spans="1:22" x14ac:dyDescent="0.65">
      <c r="A65" s="46" t="s">
        <v>268</v>
      </c>
      <c r="B65" s="47"/>
      <c r="C65" s="47"/>
      <c r="D65" s="47"/>
      <c r="E65" s="47"/>
      <c r="F65" s="48"/>
      <c r="G65" s="47"/>
      <c r="H65" s="47"/>
      <c r="I65" s="47"/>
      <c r="J65" s="47"/>
      <c r="K65" s="47"/>
      <c r="L65" s="47"/>
      <c r="M65" s="47"/>
      <c r="N65" s="48"/>
      <c r="O65" s="47"/>
      <c r="P65" s="47"/>
      <c r="Q65" s="26"/>
      <c r="R65" s="49"/>
      <c r="S65" s="49"/>
      <c r="T65" s="49"/>
      <c r="U65" s="49"/>
      <c r="V65" s="49"/>
    </row>
    <row r="66" spans="1:22" x14ac:dyDescent="0.65">
      <c r="A66" s="50" t="s">
        <v>267</v>
      </c>
      <c r="B66" s="47"/>
      <c r="C66" s="47"/>
      <c r="D66" s="47"/>
      <c r="E66" s="47"/>
      <c r="F66" s="48"/>
      <c r="G66" s="47"/>
      <c r="H66" s="47"/>
      <c r="I66" s="47"/>
      <c r="J66" s="47"/>
      <c r="K66" s="47"/>
      <c r="L66" s="47"/>
      <c r="M66" s="47"/>
      <c r="N66" s="48"/>
      <c r="O66" s="47"/>
      <c r="P66" s="47"/>
      <c r="Q66" s="26"/>
      <c r="R66" s="49"/>
      <c r="S66" s="49"/>
      <c r="T66" s="49"/>
      <c r="U66" s="49"/>
      <c r="V66" s="49"/>
    </row>
    <row r="67" spans="1:22" x14ac:dyDescent="0.65">
      <c r="A67" s="3"/>
      <c r="B67" s="3"/>
    </row>
    <row r="68" spans="1:22" x14ac:dyDescent="0.65">
      <c r="A68" s="3"/>
      <c r="B68" s="3"/>
    </row>
    <row r="69" spans="1:22" x14ac:dyDescent="0.65">
      <c r="A69" s="3"/>
      <c r="B69" s="3"/>
    </row>
    <row r="70" spans="1:22" x14ac:dyDescent="0.65">
      <c r="A70" s="3"/>
      <c r="B70" s="3"/>
    </row>
    <row r="71" spans="1:22" x14ac:dyDescent="0.65">
      <c r="A71" s="3"/>
      <c r="B71" s="3"/>
    </row>
    <row r="72" spans="1:22" x14ac:dyDescent="0.65">
      <c r="A72" s="3"/>
      <c r="B72" s="3"/>
    </row>
    <row r="73" spans="1:22" x14ac:dyDescent="0.65">
      <c r="A73" s="3"/>
      <c r="B73" s="3"/>
    </row>
    <row r="74" spans="1:22" x14ac:dyDescent="0.65">
      <c r="A74" s="3"/>
      <c r="B74" s="3"/>
    </row>
    <row r="75" spans="1:22" x14ac:dyDescent="0.65">
      <c r="A75" s="3"/>
      <c r="B75" s="3"/>
    </row>
    <row r="76" spans="1:22" x14ac:dyDescent="0.65">
      <c r="A76" s="3"/>
      <c r="B76" s="3"/>
    </row>
    <row r="77" spans="1:22" x14ac:dyDescent="0.65">
      <c r="A77" s="3"/>
      <c r="B77" s="3"/>
    </row>
    <row r="78" spans="1:22" x14ac:dyDescent="0.65">
      <c r="A78" s="3"/>
      <c r="B78" s="3"/>
    </row>
  </sheetData>
  <mergeCells count="4">
    <mergeCell ref="B3:B4"/>
    <mergeCell ref="A1:V2"/>
    <mergeCell ref="A28:V28"/>
    <mergeCell ref="A43:V43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27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rightToLeft="1" view="pageBreakPreview" topLeftCell="A37" zoomScale="40" zoomScaleSheetLayoutView="40" workbookViewId="0">
      <selection activeCell="T15" sqref="T15"/>
    </sheetView>
  </sheetViews>
  <sheetFormatPr defaultRowHeight="45.75" x14ac:dyDescent="0.65"/>
  <cols>
    <col min="1" max="1" width="69.125" style="1" customWidth="1"/>
    <col min="2" max="2" width="38.375" style="1" customWidth="1"/>
    <col min="3" max="3" width="0.25" style="2" hidden="1" customWidth="1"/>
    <col min="4" max="4" width="0.375" style="8" hidden="1" customWidth="1"/>
    <col min="5" max="5" width="27.25" style="8" hidden="1" customWidth="1"/>
    <col min="6" max="6" width="26" style="9" hidden="1" customWidth="1"/>
    <col min="7" max="7" width="33.125" style="8" hidden="1" customWidth="1"/>
    <col min="8" max="8" width="0.125" style="1" hidden="1" customWidth="1"/>
    <col min="9" max="9" width="26" style="1" hidden="1" customWidth="1"/>
    <col min="10" max="10" width="25.625" style="1" hidden="1" customWidth="1"/>
    <col min="11" max="11" width="0.25" style="1" hidden="1" customWidth="1"/>
    <col min="12" max="13" width="25.625" style="1" hidden="1" customWidth="1"/>
    <col min="14" max="14" width="27.25" style="1" hidden="1" customWidth="1"/>
    <col min="15" max="15" width="26.875" style="1" hidden="1" customWidth="1"/>
    <col min="16" max="16" width="25" style="1" hidden="1" customWidth="1"/>
    <col min="17" max="17" width="25.625" style="2" customWidth="1"/>
    <col min="18" max="22" width="25.625" style="1" customWidth="1"/>
    <col min="23" max="16384" width="9" style="1"/>
  </cols>
  <sheetData>
    <row r="1" spans="1:22" x14ac:dyDescent="0.65">
      <c r="A1" s="60" t="s">
        <v>285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77.25" customHeight="1" thickBot="1" x14ac:dyDescent="0.7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50.1" customHeight="1" x14ac:dyDescent="0.65">
      <c r="A3" s="29" t="s">
        <v>0</v>
      </c>
      <c r="B3" s="58" t="s">
        <v>95</v>
      </c>
      <c r="C3" s="30" t="s">
        <v>1</v>
      </c>
      <c r="D3" s="30" t="s">
        <v>2</v>
      </c>
      <c r="E3" s="30" t="s">
        <v>3</v>
      </c>
      <c r="F3" s="31" t="s">
        <v>282</v>
      </c>
      <c r="G3" s="30" t="s">
        <v>284</v>
      </c>
      <c r="H3" s="30" t="s">
        <v>287</v>
      </c>
      <c r="I3" s="30" t="s">
        <v>366</v>
      </c>
      <c r="J3" s="32" t="s">
        <v>284</v>
      </c>
      <c r="K3" s="30" t="s">
        <v>380</v>
      </c>
      <c r="L3" s="30" t="s">
        <v>366</v>
      </c>
      <c r="M3" s="32" t="s">
        <v>284</v>
      </c>
      <c r="N3" s="30" t="s">
        <v>381</v>
      </c>
      <c r="O3" s="30" t="s">
        <v>366</v>
      </c>
      <c r="P3" s="32" t="s">
        <v>284</v>
      </c>
      <c r="Q3" s="30" t="s">
        <v>383</v>
      </c>
      <c r="R3" s="30" t="s">
        <v>366</v>
      </c>
      <c r="S3" s="32" t="s">
        <v>284</v>
      </c>
      <c r="T3" s="30" t="s">
        <v>391</v>
      </c>
      <c r="U3" s="30" t="s">
        <v>366</v>
      </c>
      <c r="V3" s="32" t="s">
        <v>284</v>
      </c>
    </row>
    <row r="4" spans="1:22" ht="50.1" customHeight="1" x14ac:dyDescent="0.65">
      <c r="A4" s="37" t="s">
        <v>22</v>
      </c>
      <c r="B4" s="59"/>
      <c r="C4" s="28" t="s">
        <v>35</v>
      </c>
      <c r="D4" s="28" t="s">
        <v>35</v>
      </c>
      <c r="E4" s="28" t="s">
        <v>35</v>
      </c>
      <c r="F4" s="38" t="s">
        <v>35</v>
      </c>
      <c r="G4" s="28" t="s">
        <v>35</v>
      </c>
      <c r="H4" s="34" t="s">
        <v>35</v>
      </c>
      <c r="I4" s="34" t="s">
        <v>35</v>
      </c>
      <c r="J4" s="35" t="s">
        <v>35</v>
      </c>
      <c r="K4" s="35" t="s">
        <v>35</v>
      </c>
      <c r="L4" s="35" t="s">
        <v>35</v>
      </c>
      <c r="M4" s="35" t="s">
        <v>35</v>
      </c>
      <c r="N4" s="35" t="s">
        <v>35</v>
      </c>
      <c r="O4" s="35" t="s">
        <v>35</v>
      </c>
      <c r="P4" s="35" t="s">
        <v>35</v>
      </c>
      <c r="Q4" s="35" t="s">
        <v>35</v>
      </c>
      <c r="R4" s="35" t="s">
        <v>35</v>
      </c>
      <c r="S4" s="35" t="s">
        <v>35</v>
      </c>
      <c r="T4" s="35" t="s">
        <v>35</v>
      </c>
      <c r="U4" s="35" t="s">
        <v>35</v>
      </c>
      <c r="V4" s="35" t="s">
        <v>35</v>
      </c>
    </row>
    <row r="5" spans="1:22" ht="50.1" customHeight="1" x14ac:dyDescent="0.65">
      <c r="A5" s="37" t="s">
        <v>23</v>
      </c>
      <c r="B5" s="28" t="s">
        <v>96</v>
      </c>
      <c r="C5" s="28">
        <v>900</v>
      </c>
      <c r="D5" s="28">
        <v>1000</v>
      </c>
      <c r="E5" s="28">
        <v>1000</v>
      </c>
      <c r="F5" s="38">
        <f>(E5-D5)</f>
        <v>0</v>
      </c>
      <c r="G5" s="27">
        <f t="shared" ref="G5:G68" si="0">(E5/D5)*100</f>
        <v>100</v>
      </c>
      <c r="H5" s="27">
        <v>1000</v>
      </c>
      <c r="I5" s="27">
        <f>(H5-E5)</f>
        <v>0</v>
      </c>
      <c r="J5" s="39">
        <f>(H5/E5)*100</f>
        <v>100</v>
      </c>
      <c r="K5" s="39">
        <v>833</v>
      </c>
      <c r="L5" s="27">
        <f>(K5-H5)</f>
        <v>-167</v>
      </c>
      <c r="M5" s="39">
        <f>(K5/H5)*100</f>
        <v>83.3</v>
      </c>
      <c r="N5" s="36">
        <v>1000</v>
      </c>
      <c r="O5" s="27">
        <f>(N5-K5)</f>
        <v>167</v>
      </c>
      <c r="P5" s="40">
        <f>(N5/K5)*100</f>
        <v>120.04801920768307</v>
      </c>
      <c r="Q5" s="28">
        <v>1000</v>
      </c>
      <c r="R5" s="27">
        <f>(Q5-N5)</f>
        <v>0</v>
      </c>
      <c r="S5" s="40">
        <f>(Q5/N5)*100</f>
        <v>100</v>
      </c>
      <c r="T5" s="51">
        <v>1000</v>
      </c>
      <c r="U5" s="51">
        <f>(T5-Q5)</f>
        <v>0</v>
      </c>
      <c r="V5" s="40">
        <f>(T5/Q5)*100</f>
        <v>100</v>
      </c>
    </row>
    <row r="6" spans="1:22" ht="50.1" customHeight="1" x14ac:dyDescent="0.65">
      <c r="A6" s="53" t="s">
        <v>251</v>
      </c>
      <c r="B6" s="28" t="s">
        <v>96</v>
      </c>
      <c r="C6" s="28">
        <v>0</v>
      </c>
      <c r="D6" s="28">
        <v>0</v>
      </c>
      <c r="E6" s="28">
        <v>0</v>
      </c>
      <c r="F6" s="38">
        <f t="shared" ref="F6:F69" si="1">(E6-D6)</f>
        <v>0</v>
      </c>
      <c r="G6" s="27">
        <v>0</v>
      </c>
      <c r="H6" s="27">
        <v>0</v>
      </c>
      <c r="I6" s="27">
        <f t="shared" ref="I6:I39" si="2">(H6-E6)</f>
        <v>0</v>
      </c>
      <c r="J6" s="39">
        <v>0</v>
      </c>
      <c r="K6" s="39">
        <v>0</v>
      </c>
      <c r="L6" s="27">
        <f t="shared" ref="L6:L69" si="3">(K6-H6)</f>
        <v>0</v>
      </c>
      <c r="M6" s="39">
        <v>0</v>
      </c>
      <c r="N6" s="36">
        <v>0</v>
      </c>
      <c r="O6" s="27">
        <f t="shared" ref="O6:O39" si="4">(N6-K6)</f>
        <v>0</v>
      </c>
      <c r="P6" s="40">
        <v>0</v>
      </c>
      <c r="Q6" s="28">
        <v>0</v>
      </c>
      <c r="R6" s="27">
        <f t="shared" ref="R6:R69" si="5">(Q6-N6)</f>
        <v>0</v>
      </c>
      <c r="S6" s="40">
        <v>0</v>
      </c>
      <c r="T6" s="51">
        <v>4000</v>
      </c>
      <c r="U6" s="51">
        <f t="shared" ref="U6:U69" si="6">(T6-Q6)</f>
        <v>4000</v>
      </c>
      <c r="V6" s="40">
        <v>0</v>
      </c>
    </row>
    <row r="7" spans="1:22" ht="47.25" customHeight="1" x14ac:dyDescent="0.65">
      <c r="A7" s="53" t="s">
        <v>252</v>
      </c>
      <c r="B7" s="28" t="s">
        <v>96</v>
      </c>
      <c r="C7" s="28">
        <v>0</v>
      </c>
      <c r="D7" s="28">
        <v>0</v>
      </c>
      <c r="E7" s="28">
        <v>0</v>
      </c>
      <c r="F7" s="38">
        <f t="shared" si="1"/>
        <v>0</v>
      </c>
      <c r="G7" s="27">
        <v>0</v>
      </c>
      <c r="H7" s="27">
        <v>0</v>
      </c>
      <c r="I7" s="27">
        <f t="shared" si="2"/>
        <v>0</v>
      </c>
      <c r="J7" s="39">
        <v>0</v>
      </c>
      <c r="K7" s="39">
        <v>0</v>
      </c>
      <c r="L7" s="27">
        <f t="shared" si="3"/>
        <v>0</v>
      </c>
      <c r="M7" s="39">
        <v>0</v>
      </c>
      <c r="N7" s="36">
        <v>0</v>
      </c>
      <c r="O7" s="27">
        <f t="shared" si="4"/>
        <v>0</v>
      </c>
      <c r="P7" s="40">
        <v>0</v>
      </c>
      <c r="Q7" s="28">
        <v>0</v>
      </c>
      <c r="R7" s="27">
        <f t="shared" si="5"/>
        <v>0</v>
      </c>
      <c r="S7" s="40">
        <v>0</v>
      </c>
      <c r="T7" s="51">
        <v>0</v>
      </c>
      <c r="U7" s="51">
        <f t="shared" si="6"/>
        <v>0</v>
      </c>
      <c r="V7" s="40">
        <v>0</v>
      </c>
    </row>
    <row r="8" spans="1:22" ht="50.1" customHeight="1" x14ac:dyDescent="0.65">
      <c r="A8" s="53" t="s">
        <v>253</v>
      </c>
      <c r="B8" s="28" t="s">
        <v>96</v>
      </c>
      <c r="C8" s="28">
        <v>2500</v>
      </c>
      <c r="D8" s="28">
        <v>0</v>
      </c>
      <c r="E8" s="28">
        <v>0</v>
      </c>
      <c r="F8" s="38">
        <f t="shared" si="1"/>
        <v>0</v>
      </c>
      <c r="G8" s="27">
        <v>0</v>
      </c>
      <c r="H8" s="27">
        <v>0</v>
      </c>
      <c r="I8" s="27">
        <f t="shared" si="2"/>
        <v>0</v>
      </c>
      <c r="J8" s="39">
        <v>0</v>
      </c>
      <c r="K8" s="39">
        <v>0</v>
      </c>
      <c r="L8" s="27">
        <f t="shared" si="3"/>
        <v>0</v>
      </c>
      <c r="M8" s="39">
        <v>0</v>
      </c>
      <c r="N8" s="36">
        <v>0</v>
      </c>
      <c r="O8" s="27">
        <f t="shared" si="4"/>
        <v>0</v>
      </c>
      <c r="P8" s="40">
        <v>0</v>
      </c>
      <c r="Q8" s="28">
        <v>0</v>
      </c>
      <c r="R8" s="27">
        <f t="shared" si="5"/>
        <v>0</v>
      </c>
      <c r="S8" s="40">
        <v>0</v>
      </c>
      <c r="T8" s="51">
        <v>3000</v>
      </c>
      <c r="U8" s="51">
        <f t="shared" si="6"/>
        <v>3000</v>
      </c>
      <c r="V8" s="40">
        <v>0</v>
      </c>
    </row>
    <row r="9" spans="1:22" ht="50.1" customHeight="1" x14ac:dyDescent="0.65">
      <c r="A9" s="53" t="s">
        <v>254</v>
      </c>
      <c r="B9" s="28" t="s">
        <v>96</v>
      </c>
      <c r="C9" s="28">
        <v>2500</v>
      </c>
      <c r="D9" s="28">
        <v>0</v>
      </c>
      <c r="E9" s="28">
        <v>0</v>
      </c>
      <c r="F9" s="38">
        <f t="shared" si="1"/>
        <v>0</v>
      </c>
      <c r="G9" s="27">
        <v>0</v>
      </c>
      <c r="H9" s="27">
        <v>0</v>
      </c>
      <c r="I9" s="27">
        <f t="shared" si="2"/>
        <v>0</v>
      </c>
      <c r="J9" s="39">
        <v>0</v>
      </c>
      <c r="K9" s="39">
        <v>0</v>
      </c>
      <c r="L9" s="27">
        <f t="shared" si="3"/>
        <v>0</v>
      </c>
      <c r="M9" s="39">
        <v>0</v>
      </c>
      <c r="N9" s="36">
        <v>0</v>
      </c>
      <c r="O9" s="27">
        <f t="shared" si="4"/>
        <v>0</v>
      </c>
      <c r="P9" s="40">
        <v>0</v>
      </c>
      <c r="Q9" s="28">
        <v>0</v>
      </c>
      <c r="R9" s="27">
        <f t="shared" si="5"/>
        <v>0</v>
      </c>
      <c r="S9" s="40">
        <v>0</v>
      </c>
      <c r="T9" s="51">
        <v>3000</v>
      </c>
      <c r="U9" s="51">
        <f t="shared" si="6"/>
        <v>3000</v>
      </c>
      <c r="V9" s="40">
        <v>0</v>
      </c>
    </row>
    <row r="10" spans="1:22" ht="50.1" customHeight="1" x14ac:dyDescent="0.65">
      <c r="A10" s="37" t="s">
        <v>249</v>
      </c>
      <c r="B10" s="28" t="s">
        <v>96</v>
      </c>
      <c r="C10" s="28">
        <v>1500</v>
      </c>
      <c r="D10" s="28">
        <v>1000</v>
      </c>
      <c r="E10" s="28">
        <v>1067</v>
      </c>
      <c r="F10" s="38">
        <f t="shared" si="1"/>
        <v>67</v>
      </c>
      <c r="G10" s="27">
        <f t="shared" si="0"/>
        <v>106.69999999999999</v>
      </c>
      <c r="H10" s="27">
        <v>0</v>
      </c>
      <c r="I10" s="27">
        <f t="shared" si="2"/>
        <v>-1067</v>
      </c>
      <c r="J10" s="39">
        <f>(H10/E10)*100</f>
        <v>0</v>
      </c>
      <c r="K10" s="39">
        <v>0</v>
      </c>
      <c r="L10" s="27">
        <f t="shared" si="3"/>
        <v>0</v>
      </c>
      <c r="M10" s="39">
        <v>0</v>
      </c>
      <c r="N10" s="36">
        <v>0</v>
      </c>
      <c r="O10" s="27">
        <f t="shared" si="4"/>
        <v>0</v>
      </c>
      <c r="P10" s="40">
        <v>0</v>
      </c>
      <c r="Q10" s="28">
        <v>0</v>
      </c>
      <c r="R10" s="27">
        <f t="shared" si="5"/>
        <v>0</v>
      </c>
      <c r="S10" s="40">
        <v>0</v>
      </c>
      <c r="T10" s="51">
        <v>0</v>
      </c>
      <c r="U10" s="51">
        <f t="shared" si="6"/>
        <v>0</v>
      </c>
      <c r="V10" s="40">
        <v>0</v>
      </c>
    </row>
    <row r="11" spans="1:22" ht="50.1" customHeight="1" x14ac:dyDescent="0.65">
      <c r="A11" s="37" t="s">
        <v>250</v>
      </c>
      <c r="B11" s="28" t="s">
        <v>96</v>
      </c>
      <c r="C11" s="28">
        <v>3000</v>
      </c>
      <c r="D11" s="28">
        <v>3000</v>
      </c>
      <c r="E11" s="28">
        <v>3000</v>
      </c>
      <c r="F11" s="38">
        <f t="shared" si="1"/>
        <v>0</v>
      </c>
      <c r="G11" s="27">
        <f t="shared" si="0"/>
        <v>100</v>
      </c>
      <c r="H11" s="27">
        <v>3000</v>
      </c>
      <c r="I11" s="27">
        <f t="shared" si="2"/>
        <v>0</v>
      </c>
      <c r="J11" s="39">
        <f t="shared" ref="J11:J39" si="7">(H11/E11)*100</f>
        <v>100</v>
      </c>
      <c r="K11" s="39">
        <v>2500</v>
      </c>
      <c r="L11" s="27">
        <f t="shared" si="3"/>
        <v>-500</v>
      </c>
      <c r="M11" s="39">
        <f t="shared" ref="M11:M69" si="8">(K11/H11)*100</f>
        <v>83.333333333333343</v>
      </c>
      <c r="N11" s="36">
        <v>3500</v>
      </c>
      <c r="O11" s="27">
        <f t="shared" si="4"/>
        <v>1000</v>
      </c>
      <c r="P11" s="40">
        <f t="shared" ref="P11:P39" si="9">(N11/K11)*100</f>
        <v>140</v>
      </c>
      <c r="Q11" s="28">
        <v>3000</v>
      </c>
      <c r="R11" s="27">
        <f t="shared" si="5"/>
        <v>-500</v>
      </c>
      <c r="S11" s="40">
        <f t="shared" ref="S11:S69" si="10">(Q11/N11)*100</f>
        <v>85.714285714285708</v>
      </c>
      <c r="T11" s="51">
        <v>3500</v>
      </c>
      <c r="U11" s="51">
        <f t="shared" si="6"/>
        <v>500</v>
      </c>
      <c r="V11" s="40">
        <f t="shared" ref="V11:V69" si="11">(T11/Q11)*100</f>
        <v>116.66666666666667</v>
      </c>
    </row>
    <row r="12" spans="1:22" ht="50.1" customHeight="1" x14ac:dyDescent="0.65">
      <c r="A12" s="37" t="s">
        <v>24</v>
      </c>
      <c r="B12" s="28" t="s">
        <v>96</v>
      </c>
      <c r="C12" s="28">
        <v>3000</v>
      </c>
      <c r="D12" s="28">
        <v>3000</v>
      </c>
      <c r="E12" s="28">
        <v>3000</v>
      </c>
      <c r="F12" s="38">
        <f t="shared" si="1"/>
        <v>0</v>
      </c>
      <c r="G12" s="27">
        <f t="shared" si="0"/>
        <v>100</v>
      </c>
      <c r="H12" s="27">
        <v>3000</v>
      </c>
      <c r="I12" s="27">
        <f t="shared" si="2"/>
        <v>0</v>
      </c>
      <c r="J12" s="39">
        <f t="shared" si="7"/>
        <v>100</v>
      </c>
      <c r="K12" s="39">
        <v>2500</v>
      </c>
      <c r="L12" s="27">
        <f t="shared" si="3"/>
        <v>-500</v>
      </c>
      <c r="M12" s="39">
        <f t="shared" si="8"/>
        <v>83.333333333333343</v>
      </c>
      <c r="N12" s="36">
        <v>3000</v>
      </c>
      <c r="O12" s="27">
        <f t="shared" si="4"/>
        <v>500</v>
      </c>
      <c r="P12" s="40">
        <f t="shared" si="9"/>
        <v>120</v>
      </c>
      <c r="Q12" s="28">
        <v>2000</v>
      </c>
      <c r="R12" s="27">
        <f t="shared" si="5"/>
        <v>-1000</v>
      </c>
      <c r="S12" s="40">
        <f t="shared" si="10"/>
        <v>66.666666666666657</v>
      </c>
      <c r="T12" s="51">
        <v>2000</v>
      </c>
      <c r="U12" s="51">
        <f t="shared" si="6"/>
        <v>0</v>
      </c>
      <c r="V12" s="40">
        <f t="shared" si="11"/>
        <v>100</v>
      </c>
    </row>
    <row r="13" spans="1:22" ht="50.1" customHeight="1" x14ac:dyDescent="0.65">
      <c r="A13" s="37" t="s">
        <v>283</v>
      </c>
      <c r="B13" s="28" t="s">
        <v>96</v>
      </c>
      <c r="C13" s="28">
        <v>2500</v>
      </c>
      <c r="D13" s="28">
        <v>2500</v>
      </c>
      <c r="E13" s="28">
        <v>3000</v>
      </c>
      <c r="F13" s="38">
        <f t="shared" si="1"/>
        <v>500</v>
      </c>
      <c r="G13" s="27">
        <f t="shared" si="0"/>
        <v>120</v>
      </c>
      <c r="H13" s="27">
        <v>0</v>
      </c>
      <c r="I13" s="27">
        <f t="shared" si="2"/>
        <v>-3000</v>
      </c>
      <c r="J13" s="39">
        <f t="shared" si="7"/>
        <v>0</v>
      </c>
      <c r="K13" s="39">
        <v>0</v>
      </c>
      <c r="L13" s="27">
        <f t="shared" si="3"/>
        <v>0</v>
      </c>
      <c r="M13" s="39">
        <v>0</v>
      </c>
      <c r="N13" s="36">
        <v>0</v>
      </c>
      <c r="O13" s="27">
        <f t="shared" si="4"/>
        <v>0</v>
      </c>
      <c r="P13" s="40">
        <v>0</v>
      </c>
      <c r="Q13" s="28">
        <v>3000</v>
      </c>
      <c r="R13" s="27">
        <f t="shared" si="5"/>
        <v>3000</v>
      </c>
      <c r="S13" s="40">
        <v>0</v>
      </c>
      <c r="T13" s="51">
        <v>2416</v>
      </c>
      <c r="U13" s="51">
        <f t="shared" si="6"/>
        <v>-584</v>
      </c>
      <c r="V13" s="40">
        <f t="shared" si="11"/>
        <v>80.533333333333331</v>
      </c>
    </row>
    <row r="14" spans="1:22" ht="50.1" customHeight="1" x14ac:dyDescent="0.65">
      <c r="A14" s="37" t="s">
        <v>256</v>
      </c>
      <c r="B14" s="28" t="s">
        <v>96</v>
      </c>
      <c r="C14" s="28">
        <v>7000</v>
      </c>
      <c r="D14" s="28">
        <v>6500</v>
      </c>
      <c r="E14" s="28">
        <v>7000</v>
      </c>
      <c r="F14" s="38">
        <f t="shared" si="1"/>
        <v>500</v>
      </c>
      <c r="G14" s="27">
        <f t="shared" si="0"/>
        <v>107.69230769230769</v>
      </c>
      <c r="H14" s="27">
        <v>6500</v>
      </c>
      <c r="I14" s="27">
        <f t="shared" si="2"/>
        <v>-500</v>
      </c>
      <c r="J14" s="39">
        <f t="shared" si="7"/>
        <v>92.857142857142861</v>
      </c>
      <c r="K14" s="39">
        <v>6500</v>
      </c>
      <c r="L14" s="27">
        <f t="shared" si="3"/>
        <v>0</v>
      </c>
      <c r="M14" s="39">
        <f t="shared" si="8"/>
        <v>100</v>
      </c>
      <c r="N14" s="36">
        <v>5500</v>
      </c>
      <c r="O14" s="27">
        <f t="shared" si="4"/>
        <v>-1000</v>
      </c>
      <c r="P14" s="40">
        <f t="shared" si="9"/>
        <v>84.615384615384613</v>
      </c>
      <c r="Q14" s="28">
        <v>3833</v>
      </c>
      <c r="R14" s="27">
        <f t="shared" si="5"/>
        <v>-1667</v>
      </c>
      <c r="S14" s="40">
        <f t="shared" si="10"/>
        <v>69.690909090909088</v>
      </c>
      <c r="T14" s="51">
        <v>3833</v>
      </c>
      <c r="U14" s="51">
        <f t="shared" si="6"/>
        <v>0</v>
      </c>
      <c r="V14" s="40">
        <f t="shared" si="11"/>
        <v>100</v>
      </c>
    </row>
    <row r="15" spans="1:22" ht="50.1" customHeight="1" x14ac:dyDescent="0.65">
      <c r="A15" s="37" t="s">
        <v>382</v>
      </c>
      <c r="B15" s="28" t="s">
        <v>96</v>
      </c>
      <c r="C15" s="28">
        <v>2500</v>
      </c>
      <c r="D15" s="28">
        <v>2500</v>
      </c>
      <c r="E15" s="28">
        <v>2200</v>
      </c>
      <c r="F15" s="38">
        <f t="shared" si="1"/>
        <v>-300</v>
      </c>
      <c r="G15" s="27">
        <f t="shared" si="0"/>
        <v>88</v>
      </c>
      <c r="H15" s="27">
        <v>0</v>
      </c>
      <c r="I15" s="27">
        <f t="shared" si="2"/>
        <v>-2200</v>
      </c>
      <c r="J15" s="39">
        <f t="shared" si="7"/>
        <v>0</v>
      </c>
      <c r="K15" s="39">
        <v>3500</v>
      </c>
      <c r="L15" s="27">
        <f>(K15-H15)</f>
        <v>3500</v>
      </c>
      <c r="M15" s="39">
        <v>0</v>
      </c>
      <c r="N15" s="36">
        <v>3500</v>
      </c>
      <c r="O15" s="27">
        <f t="shared" si="4"/>
        <v>0</v>
      </c>
      <c r="P15" s="40">
        <f t="shared" si="9"/>
        <v>100</v>
      </c>
      <c r="Q15" s="28">
        <v>0</v>
      </c>
      <c r="R15" s="27">
        <f t="shared" si="5"/>
        <v>-3500</v>
      </c>
      <c r="S15" s="40">
        <f t="shared" si="10"/>
        <v>0</v>
      </c>
      <c r="T15" s="51">
        <v>4000</v>
      </c>
      <c r="U15" s="51">
        <f t="shared" si="6"/>
        <v>4000</v>
      </c>
      <c r="V15" s="40">
        <v>0</v>
      </c>
    </row>
    <row r="16" spans="1:22" ht="50.1" customHeight="1" x14ac:dyDescent="0.65">
      <c r="A16" s="37" t="s">
        <v>25</v>
      </c>
      <c r="B16" s="28" t="s">
        <v>96</v>
      </c>
      <c r="C16" s="28">
        <v>1200</v>
      </c>
      <c r="D16" s="28">
        <v>800</v>
      </c>
      <c r="E16" s="28">
        <v>800</v>
      </c>
      <c r="F16" s="38">
        <f t="shared" si="1"/>
        <v>0</v>
      </c>
      <c r="G16" s="27">
        <f t="shared" si="0"/>
        <v>100</v>
      </c>
      <c r="H16" s="27">
        <v>800</v>
      </c>
      <c r="I16" s="27">
        <f t="shared" si="2"/>
        <v>0</v>
      </c>
      <c r="J16" s="39">
        <f t="shared" si="7"/>
        <v>100</v>
      </c>
      <c r="K16" s="39">
        <v>1000</v>
      </c>
      <c r="L16" s="27">
        <f t="shared" si="3"/>
        <v>200</v>
      </c>
      <c r="M16" s="39">
        <f t="shared" si="8"/>
        <v>125</v>
      </c>
      <c r="N16" s="36">
        <v>1000</v>
      </c>
      <c r="O16" s="27">
        <f t="shared" si="4"/>
        <v>0</v>
      </c>
      <c r="P16" s="40">
        <f t="shared" si="9"/>
        <v>100</v>
      </c>
      <c r="Q16" s="28">
        <v>1500</v>
      </c>
      <c r="R16" s="27">
        <f t="shared" si="5"/>
        <v>500</v>
      </c>
      <c r="S16" s="40">
        <f t="shared" si="10"/>
        <v>150</v>
      </c>
      <c r="T16" s="51">
        <v>1500</v>
      </c>
      <c r="U16" s="51">
        <f t="shared" si="6"/>
        <v>0</v>
      </c>
      <c r="V16" s="40">
        <f t="shared" si="11"/>
        <v>100</v>
      </c>
    </row>
    <row r="17" spans="1:22" ht="50.1" customHeight="1" x14ac:dyDescent="0.65">
      <c r="A17" s="37" t="s">
        <v>247</v>
      </c>
      <c r="B17" s="28" t="s">
        <v>96</v>
      </c>
      <c r="C17" s="28">
        <v>1000</v>
      </c>
      <c r="D17" s="28">
        <v>800</v>
      </c>
      <c r="E17" s="28">
        <v>700</v>
      </c>
      <c r="F17" s="38">
        <f t="shared" si="1"/>
        <v>-100</v>
      </c>
      <c r="G17" s="27">
        <f t="shared" si="0"/>
        <v>87.5</v>
      </c>
      <c r="H17" s="27">
        <v>700</v>
      </c>
      <c r="I17" s="27">
        <f t="shared" si="2"/>
        <v>0</v>
      </c>
      <c r="J17" s="39">
        <f t="shared" si="7"/>
        <v>100</v>
      </c>
      <c r="K17" s="39">
        <v>800</v>
      </c>
      <c r="L17" s="27">
        <f t="shared" si="3"/>
        <v>100</v>
      </c>
      <c r="M17" s="39">
        <f t="shared" si="8"/>
        <v>114.28571428571428</v>
      </c>
      <c r="N17" s="36">
        <v>800</v>
      </c>
      <c r="O17" s="27">
        <f t="shared" si="4"/>
        <v>0</v>
      </c>
      <c r="P17" s="40">
        <f t="shared" si="9"/>
        <v>100</v>
      </c>
      <c r="Q17" s="28">
        <v>1000</v>
      </c>
      <c r="R17" s="27">
        <f t="shared" si="5"/>
        <v>200</v>
      </c>
      <c r="S17" s="40">
        <f t="shared" si="10"/>
        <v>125</v>
      </c>
      <c r="T17" s="51">
        <v>1500</v>
      </c>
      <c r="U17" s="51">
        <f t="shared" si="6"/>
        <v>500</v>
      </c>
      <c r="V17" s="40">
        <f t="shared" si="11"/>
        <v>150</v>
      </c>
    </row>
    <row r="18" spans="1:22" ht="50.1" customHeight="1" x14ac:dyDescent="0.65">
      <c r="A18" s="37" t="s">
        <v>26</v>
      </c>
      <c r="B18" s="28" t="s">
        <v>96</v>
      </c>
      <c r="C18" s="28">
        <v>0</v>
      </c>
      <c r="D18" s="28">
        <v>0</v>
      </c>
      <c r="E18" s="38">
        <v>0</v>
      </c>
      <c r="F18" s="38">
        <f t="shared" si="1"/>
        <v>0</v>
      </c>
      <c r="G18" s="27">
        <v>0</v>
      </c>
      <c r="H18" s="27">
        <v>0</v>
      </c>
      <c r="I18" s="27">
        <f t="shared" si="2"/>
        <v>0</v>
      </c>
      <c r="J18" s="39">
        <v>0</v>
      </c>
      <c r="K18" s="39">
        <v>0</v>
      </c>
      <c r="L18" s="27">
        <f t="shared" si="3"/>
        <v>0</v>
      </c>
      <c r="M18" s="39">
        <v>0</v>
      </c>
      <c r="N18" s="36">
        <v>0</v>
      </c>
      <c r="O18" s="27">
        <f t="shared" si="4"/>
        <v>0</v>
      </c>
      <c r="P18" s="40">
        <v>0</v>
      </c>
      <c r="Q18" s="28">
        <v>0</v>
      </c>
      <c r="R18" s="27">
        <f t="shared" si="5"/>
        <v>0</v>
      </c>
      <c r="S18" s="40">
        <v>0</v>
      </c>
      <c r="T18" s="51">
        <v>0</v>
      </c>
      <c r="U18" s="51">
        <f t="shared" si="6"/>
        <v>0</v>
      </c>
      <c r="V18" s="40">
        <v>0</v>
      </c>
    </row>
    <row r="19" spans="1:22" ht="50.1" customHeight="1" x14ac:dyDescent="0.65">
      <c r="A19" s="37" t="s">
        <v>111</v>
      </c>
      <c r="B19" s="28" t="s">
        <v>96</v>
      </c>
      <c r="C19" s="38">
        <v>0</v>
      </c>
      <c r="D19" s="28">
        <v>0</v>
      </c>
      <c r="E19" s="38">
        <v>0</v>
      </c>
      <c r="F19" s="38">
        <f t="shared" si="1"/>
        <v>0</v>
      </c>
      <c r="G19" s="27">
        <v>0</v>
      </c>
      <c r="H19" s="27">
        <v>0</v>
      </c>
      <c r="I19" s="27">
        <f t="shared" si="2"/>
        <v>0</v>
      </c>
      <c r="J19" s="39">
        <v>0</v>
      </c>
      <c r="K19" s="39">
        <v>0</v>
      </c>
      <c r="L19" s="27">
        <f t="shared" si="3"/>
        <v>0</v>
      </c>
      <c r="M19" s="39">
        <v>0</v>
      </c>
      <c r="N19" s="36">
        <v>0</v>
      </c>
      <c r="O19" s="27">
        <f t="shared" si="4"/>
        <v>0</v>
      </c>
      <c r="P19" s="40">
        <v>0</v>
      </c>
      <c r="Q19" s="28">
        <v>0</v>
      </c>
      <c r="R19" s="27">
        <f t="shared" si="5"/>
        <v>0</v>
      </c>
      <c r="S19" s="40">
        <v>0</v>
      </c>
      <c r="T19" s="51">
        <v>0</v>
      </c>
      <c r="U19" s="51">
        <f t="shared" si="6"/>
        <v>0</v>
      </c>
      <c r="V19" s="40">
        <v>0</v>
      </c>
    </row>
    <row r="20" spans="1:22" ht="50.1" customHeight="1" x14ac:dyDescent="0.65">
      <c r="A20" s="37" t="s">
        <v>275</v>
      </c>
      <c r="B20" s="28" t="s">
        <v>96</v>
      </c>
      <c r="C20" s="38">
        <v>4000</v>
      </c>
      <c r="D20" s="28">
        <v>4000</v>
      </c>
      <c r="E20" s="38">
        <v>4000</v>
      </c>
      <c r="F20" s="38">
        <f t="shared" si="1"/>
        <v>0</v>
      </c>
      <c r="G20" s="27">
        <f t="shared" si="0"/>
        <v>100</v>
      </c>
      <c r="H20" s="27">
        <v>4000</v>
      </c>
      <c r="I20" s="27">
        <f t="shared" si="2"/>
        <v>0</v>
      </c>
      <c r="J20" s="39">
        <f t="shared" si="7"/>
        <v>100</v>
      </c>
      <c r="K20" s="39">
        <v>4000</v>
      </c>
      <c r="L20" s="27">
        <f t="shared" si="3"/>
        <v>0</v>
      </c>
      <c r="M20" s="39">
        <f t="shared" si="8"/>
        <v>100</v>
      </c>
      <c r="N20" s="36">
        <v>4000</v>
      </c>
      <c r="O20" s="27">
        <f t="shared" si="4"/>
        <v>0</v>
      </c>
      <c r="P20" s="40">
        <f t="shared" si="9"/>
        <v>100</v>
      </c>
      <c r="Q20" s="28">
        <v>4000</v>
      </c>
      <c r="R20" s="27">
        <f t="shared" si="5"/>
        <v>0</v>
      </c>
      <c r="S20" s="40">
        <f t="shared" si="10"/>
        <v>100</v>
      </c>
      <c r="T20" s="51">
        <v>4000</v>
      </c>
      <c r="U20" s="51">
        <f t="shared" si="6"/>
        <v>0</v>
      </c>
      <c r="V20" s="40">
        <f t="shared" si="11"/>
        <v>100</v>
      </c>
    </row>
    <row r="21" spans="1:22" ht="50.1" customHeight="1" x14ac:dyDescent="0.65">
      <c r="A21" s="37" t="s">
        <v>27</v>
      </c>
      <c r="B21" s="28" t="s">
        <v>96</v>
      </c>
      <c r="C21" s="28">
        <v>1200</v>
      </c>
      <c r="D21" s="28">
        <v>1500</v>
      </c>
      <c r="E21" s="28">
        <v>1500</v>
      </c>
      <c r="F21" s="38">
        <f t="shared" si="1"/>
        <v>0</v>
      </c>
      <c r="G21" s="27">
        <f t="shared" si="0"/>
        <v>100</v>
      </c>
      <c r="H21" s="27">
        <v>1500</v>
      </c>
      <c r="I21" s="27">
        <f t="shared" si="2"/>
        <v>0</v>
      </c>
      <c r="J21" s="39">
        <f t="shared" si="7"/>
        <v>100</v>
      </c>
      <c r="K21" s="39">
        <v>1500</v>
      </c>
      <c r="L21" s="27">
        <f t="shared" si="3"/>
        <v>0</v>
      </c>
      <c r="M21" s="39">
        <f t="shared" si="8"/>
        <v>100</v>
      </c>
      <c r="N21" s="36">
        <v>1500</v>
      </c>
      <c r="O21" s="27">
        <f t="shared" si="4"/>
        <v>0</v>
      </c>
      <c r="P21" s="40">
        <f t="shared" si="9"/>
        <v>100</v>
      </c>
      <c r="Q21" s="28">
        <v>0</v>
      </c>
      <c r="R21" s="27">
        <f t="shared" si="5"/>
        <v>-1500</v>
      </c>
      <c r="S21" s="40">
        <f t="shared" si="10"/>
        <v>0</v>
      </c>
      <c r="T21" s="51">
        <v>1500</v>
      </c>
      <c r="U21" s="51">
        <f t="shared" si="6"/>
        <v>1500</v>
      </c>
      <c r="V21" s="40">
        <v>0</v>
      </c>
    </row>
    <row r="22" spans="1:22" ht="50.1" customHeight="1" x14ac:dyDescent="0.65">
      <c r="A22" s="37" t="s">
        <v>28</v>
      </c>
      <c r="B22" s="28" t="s">
        <v>96</v>
      </c>
      <c r="C22" s="28">
        <v>2500</v>
      </c>
      <c r="D22" s="28">
        <v>3000</v>
      </c>
      <c r="E22" s="28">
        <v>3000</v>
      </c>
      <c r="F22" s="38">
        <f t="shared" si="1"/>
        <v>0</v>
      </c>
      <c r="G22" s="27">
        <f t="shared" si="0"/>
        <v>100</v>
      </c>
      <c r="H22" s="27">
        <v>0</v>
      </c>
      <c r="I22" s="27">
        <f t="shared" si="2"/>
        <v>-3000</v>
      </c>
      <c r="J22" s="39">
        <f t="shared" si="7"/>
        <v>0</v>
      </c>
      <c r="K22" s="39">
        <v>0</v>
      </c>
      <c r="L22" s="27">
        <f t="shared" si="3"/>
        <v>0</v>
      </c>
      <c r="M22" s="39">
        <v>0</v>
      </c>
      <c r="N22" s="36">
        <v>0</v>
      </c>
      <c r="O22" s="27">
        <f t="shared" si="4"/>
        <v>0</v>
      </c>
      <c r="P22" s="40">
        <v>0</v>
      </c>
      <c r="Q22" s="28">
        <v>0</v>
      </c>
      <c r="R22" s="27">
        <f t="shared" si="5"/>
        <v>0</v>
      </c>
      <c r="S22" s="40">
        <v>0</v>
      </c>
      <c r="T22" s="51">
        <v>3000</v>
      </c>
      <c r="U22" s="51">
        <f t="shared" si="6"/>
        <v>3000</v>
      </c>
      <c r="V22" s="40">
        <v>0</v>
      </c>
    </row>
    <row r="23" spans="1:22" ht="50.1" customHeight="1" x14ac:dyDescent="0.65">
      <c r="A23" s="37" t="s">
        <v>112</v>
      </c>
      <c r="B23" s="28" t="s">
        <v>96</v>
      </c>
      <c r="C23" s="28">
        <v>0</v>
      </c>
      <c r="D23" s="28">
        <v>0</v>
      </c>
      <c r="E23" s="28">
        <v>0</v>
      </c>
      <c r="F23" s="38">
        <f t="shared" si="1"/>
        <v>0</v>
      </c>
      <c r="G23" s="27">
        <v>0</v>
      </c>
      <c r="H23" s="27">
        <v>0</v>
      </c>
      <c r="I23" s="27">
        <f t="shared" si="2"/>
        <v>0</v>
      </c>
      <c r="J23" s="39">
        <v>0</v>
      </c>
      <c r="K23" s="39">
        <v>0</v>
      </c>
      <c r="L23" s="27">
        <f t="shared" si="3"/>
        <v>0</v>
      </c>
      <c r="M23" s="39">
        <v>0</v>
      </c>
      <c r="N23" s="36">
        <v>0</v>
      </c>
      <c r="O23" s="27">
        <f t="shared" si="4"/>
        <v>0</v>
      </c>
      <c r="P23" s="40">
        <v>0</v>
      </c>
      <c r="Q23" s="28">
        <v>5000</v>
      </c>
      <c r="R23" s="27">
        <f t="shared" si="5"/>
        <v>5000</v>
      </c>
      <c r="S23" s="40">
        <v>0</v>
      </c>
      <c r="T23" s="51">
        <v>0</v>
      </c>
      <c r="U23" s="51">
        <f t="shared" si="6"/>
        <v>-5000</v>
      </c>
      <c r="V23" s="40">
        <f t="shared" si="11"/>
        <v>0</v>
      </c>
    </row>
    <row r="24" spans="1:22" ht="50.1" customHeight="1" x14ac:dyDescent="0.65">
      <c r="A24" s="37" t="s">
        <v>113</v>
      </c>
      <c r="B24" s="28" t="s">
        <v>96</v>
      </c>
      <c r="C24" s="28">
        <v>0</v>
      </c>
      <c r="D24" s="28">
        <v>0</v>
      </c>
      <c r="E24" s="28">
        <v>0</v>
      </c>
      <c r="F24" s="38">
        <f t="shared" si="1"/>
        <v>0</v>
      </c>
      <c r="G24" s="27">
        <v>0</v>
      </c>
      <c r="H24" s="27">
        <v>0</v>
      </c>
      <c r="I24" s="27">
        <f t="shared" si="2"/>
        <v>0</v>
      </c>
      <c r="J24" s="39">
        <v>0</v>
      </c>
      <c r="K24" s="39">
        <v>2500</v>
      </c>
      <c r="L24" s="27">
        <f t="shared" si="3"/>
        <v>2500</v>
      </c>
      <c r="M24" s="39">
        <v>0</v>
      </c>
      <c r="N24" s="36">
        <v>3000</v>
      </c>
      <c r="O24" s="27">
        <f t="shared" si="4"/>
        <v>500</v>
      </c>
      <c r="P24" s="40">
        <f t="shared" si="9"/>
        <v>120</v>
      </c>
      <c r="Q24" s="28">
        <v>2000</v>
      </c>
      <c r="R24" s="27">
        <f t="shared" si="5"/>
        <v>-1000</v>
      </c>
      <c r="S24" s="40">
        <f t="shared" si="10"/>
        <v>66.666666666666657</v>
      </c>
      <c r="T24" s="51">
        <v>2000</v>
      </c>
      <c r="U24" s="51">
        <f t="shared" si="6"/>
        <v>0</v>
      </c>
      <c r="V24" s="40">
        <f t="shared" si="11"/>
        <v>100</v>
      </c>
    </row>
    <row r="25" spans="1:22" ht="50.1" customHeight="1" x14ac:dyDescent="0.65">
      <c r="A25" s="37" t="s">
        <v>114</v>
      </c>
      <c r="B25" s="28" t="s">
        <v>96</v>
      </c>
      <c r="C25" s="28">
        <v>0</v>
      </c>
      <c r="D25" s="28">
        <v>0</v>
      </c>
      <c r="E25" s="28">
        <v>0</v>
      </c>
      <c r="F25" s="38">
        <f t="shared" si="1"/>
        <v>0</v>
      </c>
      <c r="G25" s="27">
        <v>0</v>
      </c>
      <c r="H25" s="27">
        <v>0</v>
      </c>
      <c r="I25" s="27">
        <f t="shared" si="2"/>
        <v>0</v>
      </c>
      <c r="J25" s="39">
        <v>0</v>
      </c>
      <c r="K25" s="39">
        <v>0</v>
      </c>
      <c r="L25" s="27">
        <f t="shared" si="3"/>
        <v>0</v>
      </c>
      <c r="M25" s="39">
        <v>0</v>
      </c>
      <c r="N25" s="36">
        <v>0</v>
      </c>
      <c r="O25" s="27">
        <f t="shared" si="4"/>
        <v>0</v>
      </c>
      <c r="P25" s="40">
        <v>0</v>
      </c>
      <c r="Q25" s="28">
        <v>0</v>
      </c>
      <c r="R25" s="27">
        <f t="shared" si="5"/>
        <v>0</v>
      </c>
      <c r="S25" s="40">
        <v>0</v>
      </c>
      <c r="T25" s="51">
        <v>0</v>
      </c>
      <c r="U25" s="51">
        <f t="shared" si="6"/>
        <v>0</v>
      </c>
      <c r="V25" s="40">
        <v>0</v>
      </c>
    </row>
    <row r="26" spans="1:22" ht="50.1" customHeight="1" x14ac:dyDescent="0.65">
      <c r="A26" s="37" t="s">
        <v>115</v>
      </c>
      <c r="B26" s="28" t="s">
        <v>96</v>
      </c>
      <c r="C26" s="28">
        <v>4500</v>
      </c>
      <c r="D26" s="28">
        <v>6000</v>
      </c>
      <c r="E26" s="28">
        <v>6000</v>
      </c>
      <c r="F26" s="38">
        <f t="shared" si="1"/>
        <v>0</v>
      </c>
      <c r="G26" s="27">
        <f t="shared" si="0"/>
        <v>100</v>
      </c>
      <c r="H26" s="27">
        <v>6000</v>
      </c>
      <c r="I26" s="27">
        <f t="shared" si="2"/>
        <v>0</v>
      </c>
      <c r="J26" s="39">
        <f t="shared" si="7"/>
        <v>100</v>
      </c>
      <c r="K26" s="39">
        <v>4500</v>
      </c>
      <c r="L26" s="27">
        <f t="shared" si="3"/>
        <v>-1500</v>
      </c>
      <c r="M26" s="39">
        <f t="shared" si="8"/>
        <v>75</v>
      </c>
      <c r="N26" s="36">
        <v>4750</v>
      </c>
      <c r="O26" s="27">
        <f t="shared" si="4"/>
        <v>250</v>
      </c>
      <c r="P26" s="40">
        <f t="shared" si="9"/>
        <v>105.55555555555556</v>
      </c>
      <c r="Q26" s="28">
        <v>5000</v>
      </c>
      <c r="R26" s="27">
        <f t="shared" si="5"/>
        <v>250</v>
      </c>
      <c r="S26" s="40">
        <f t="shared" si="10"/>
        <v>105.26315789473684</v>
      </c>
      <c r="T26" s="51">
        <v>5000</v>
      </c>
      <c r="U26" s="51">
        <f t="shared" si="6"/>
        <v>0</v>
      </c>
      <c r="V26" s="40">
        <f t="shared" si="11"/>
        <v>100</v>
      </c>
    </row>
    <row r="27" spans="1:22" ht="50.1" customHeight="1" x14ac:dyDescent="0.65">
      <c r="A27" s="37" t="s">
        <v>116</v>
      </c>
      <c r="B27" s="28" t="s">
        <v>96</v>
      </c>
      <c r="C27" s="28">
        <v>2000</v>
      </c>
      <c r="D27" s="28">
        <v>0</v>
      </c>
      <c r="E27" s="28">
        <v>2667</v>
      </c>
      <c r="F27" s="38">
        <f t="shared" si="1"/>
        <v>2667</v>
      </c>
      <c r="G27" s="27">
        <v>0</v>
      </c>
      <c r="H27" s="27">
        <v>2500</v>
      </c>
      <c r="I27" s="27">
        <f t="shared" si="2"/>
        <v>-167</v>
      </c>
      <c r="J27" s="39">
        <f t="shared" si="7"/>
        <v>93.73828271466067</v>
      </c>
      <c r="K27" s="39">
        <v>2000</v>
      </c>
      <c r="L27" s="27">
        <f t="shared" si="3"/>
        <v>-500</v>
      </c>
      <c r="M27" s="39">
        <f t="shared" si="8"/>
        <v>80</v>
      </c>
      <c r="N27" s="36">
        <v>2500</v>
      </c>
      <c r="O27" s="27">
        <f t="shared" si="4"/>
        <v>500</v>
      </c>
      <c r="P27" s="40">
        <f t="shared" si="9"/>
        <v>125</v>
      </c>
      <c r="Q27" s="28">
        <v>0</v>
      </c>
      <c r="R27" s="27">
        <f t="shared" si="5"/>
        <v>-2500</v>
      </c>
      <c r="S27" s="40">
        <f t="shared" si="10"/>
        <v>0</v>
      </c>
      <c r="T27" s="51">
        <v>2500</v>
      </c>
      <c r="U27" s="51">
        <f t="shared" si="6"/>
        <v>2500</v>
      </c>
      <c r="V27" s="40">
        <v>0</v>
      </c>
    </row>
    <row r="28" spans="1:22" ht="50.1" customHeight="1" x14ac:dyDescent="0.65">
      <c r="A28" s="37" t="s">
        <v>117</v>
      </c>
      <c r="B28" s="28" t="s">
        <v>123</v>
      </c>
      <c r="C28" s="28">
        <v>1200</v>
      </c>
      <c r="D28" s="28">
        <v>1100</v>
      </c>
      <c r="E28" s="28">
        <v>1500</v>
      </c>
      <c r="F28" s="38">
        <f t="shared" si="1"/>
        <v>400</v>
      </c>
      <c r="G28" s="27">
        <f t="shared" si="0"/>
        <v>136.36363636363635</v>
      </c>
      <c r="H28" s="27">
        <v>1500</v>
      </c>
      <c r="I28" s="27">
        <f t="shared" si="2"/>
        <v>0</v>
      </c>
      <c r="J28" s="39">
        <f t="shared" si="7"/>
        <v>100</v>
      </c>
      <c r="K28" s="39">
        <v>1500</v>
      </c>
      <c r="L28" s="27">
        <f t="shared" si="3"/>
        <v>0</v>
      </c>
      <c r="M28" s="39">
        <f t="shared" si="8"/>
        <v>100</v>
      </c>
      <c r="N28" s="36">
        <v>1500</v>
      </c>
      <c r="O28" s="27">
        <f t="shared" si="4"/>
        <v>0</v>
      </c>
      <c r="P28" s="40">
        <f t="shared" si="9"/>
        <v>100</v>
      </c>
      <c r="Q28" s="28">
        <v>1500</v>
      </c>
      <c r="R28" s="27">
        <f t="shared" si="5"/>
        <v>0</v>
      </c>
      <c r="S28" s="40">
        <f t="shared" si="10"/>
        <v>100</v>
      </c>
      <c r="T28" s="51">
        <v>1500</v>
      </c>
      <c r="U28" s="51">
        <f t="shared" si="6"/>
        <v>0</v>
      </c>
      <c r="V28" s="40">
        <f t="shared" si="11"/>
        <v>100</v>
      </c>
    </row>
    <row r="29" spans="1:22" ht="50.1" customHeight="1" x14ac:dyDescent="0.65">
      <c r="A29" s="37" t="s">
        <v>118</v>
      </c>
      <c r="B29" s="28" t="s">
        <v>124</v>
      </c>
      <c r="C29" s="28">
        <v>1200</v>
      </c>
      <c r="D29" s="28">
        <v>1100</v>
      </c>
      <c r="E29" s="28">
        <v>1500</v>
      </c>
      <c r="F29" s="38">
        <f t="shared" si="1"/>
        <v>400</v>
      </c>
      <c r="G29" s="27">
        <f t="shared" si="0"/>
        <v>136.36363636363635</v>
      </c>
      <c r="H29" s="27">
        <v>1500</v>
      </c>
      <c r="I29" s="27">
        <f t="shared" si="2"/>
        <v>0</v>
      </c>
      <c r="J29" s="39">
        <f t="shared" si="7"/>
        <v>100</v>
      </c>
      <c r="K29" s="39">
        <v>1500</v>
      </c>
      <c r="L29" s="27">
        <f t="shared" si="3"/>
        <v>0</v>
      </c>
      <c r="M29" s="39">
        <f t="shared" si="8"/>
        <v>100</v>
      </c>
      <c r="N29" s="36">
        <v>1500</v>
      </c>
      <c r="O29" s="27">
        <f t="shared" si="4"/>
        <v>0</v>
      </c>
      <c r="P29" s="40">
        <f t="shared" si="9"/>
        <v>100</v>
      </c>
      <c r="Q29" s="28">
        <v>1500</v>
      </c>
      <c r="R29" s="27">
        <f t="shared" si="5"/>
        <v>0</v>
      </c>
      <c r="S29" s="40">
        <f t="shared" si="10"/>
        <v>100</v>
      </c>
      <c r="T29" s="51">
        <v>1500</v>
      </c>
      <c r="U29" s="51">
        <f t="shared" si="6"/>
        <v>0</v>
      </c>
      <c r="V29" s="40">
        <f t="shared" si="11"/>
        <v>100</v>
      </c>
    </row>
    <row r="30" spans="1:22" ht="50.1" customHeight="1" x14ac:dyDescent="0.65">
      <c r="A30" s="37" t="s">
        <v>119</v>
      </c>
      <c r="B30" s="28" t="s">
        <v>124</v>
      </c>
      <c r="C30" s="28">
        <v>2000</v>
      </c>
      <c r="D30" s="28">
        <v>2000</v>
      </c>
      <c r="E30" s="28">
        <v>2200</v>
      </c>
      <c r="F30" s="38">
        <f t="shared" si="1"/>
        <v>200</v>
      </c>
      <c r="G30" s="27">
        <f t="shared" si="0"/>
        <v>110.00000000000001</v>
      </c>
      <c r="H30" s="27">
        <v>2200</v>
      </c>
      <c r="I30" s="27">
        <f t="shared" si="2"/>
        <v>0</v>
      </c>
      <c r="J30" s="39">
        <f t="shared" si="7"/>
        <v>100</v>
      </c>
      <c r="K30" s="39">
        <v>2200</v>
      </c>
      <c r="L30" s="27">
        <f t="shared" si="3"/>
        <v>0</v>
      </c>
      <c r="M30" s="39">
        <f t="shared" si="8"/>
        <v>100</v>
      </c>
      <c r="N30" s="36">
        <v>2200</v>
      </c>
      <c r="O30" s="27">
        <f t="shared" si="4"/>
        <v>0</v>
      </c>
      <c r="P30" s="40">
        <f t="shared" si="9"/>
        <v>100</v>
      </c>
      <c r="Q30" s="28">
        <v>2200</v>
      </c>
      <c r="R30" s="27">
        <f t="shared" si="5"/>
        <v>0</v>
      </c>
      <c r="S30" s="40">
        <f t="shared" si="10"/>
        <v>100</v>
      </c>
      <c r="T30" s="51">
        <v>2400</v>
      </c>
      <c r="U30" s="51">
        <f t="shared" si="6"/>
        <v>200</v>
      </c>
      <c r="V30" s="40">
        <f t="shared" si="11"/>
        <v>109.09090909090908</v>
      </c>
    </row>
    <row r="31" spans="1:22" ht="50.1" customHeight="1" x14ac:dyDescent="0.65">
      <c r="A31" s="37" t="s">
        <v>29</v>
      </c>
      <c r="B31" s="28" t="s">
        <v>96</v>
      </c>
      <c r="C31" s="28">
        <v>0</v>
      </c>
      <c r="D31" s="28">
        <v>0</v>
      </c>
      <c r="E31" s="28">
        <v>0</v>
      </c>
      <c r="F31" s="38">
        <f t="shared" si="1"/>
        <v>0</v>
      </c>
      <c r="G31" s="27">
        <v>0</v>
      </c>
      <c r="H31" s="27">
        <v>0</v>
      </c>
      <c r="I31" s="27">
        <f t="shared" si="2"/>
        <v>0</v>
      </c>
      <c r="J31" s="39">
        <v>0</v>
      </c>
      <c r="K31" s="39">
        <v>3500</v>
      </c>
      <c r="L31" s="27">
        <f t="shared" si="3"/>
        <v>3500</v>
      </c>
      <c r="M31" s="39">
        <v>0</v>
      </c>
      <c r="N31" s="36">
        <v>2500</v>
      </c>
      <c r="O31" s="27">
        <f t="shared" si="4"/>
        <v>-1000</v>
      </c>
      <c r="P31" s="40">
        <f t="shared" si="9"/>
        <v>71.428571428571431</v>
      </c>
      <c r="Q31" s="28">
        <v>1750</v>
      </c>
      <c r="R31" s="27">
        <f t="shared" si="5"/>
        <v>-750</v>
      </c>
      <c r="S31" s="40">
        <f t="shared" si="10"/>
        <v>70</v>
      </c>
      <c r="T31" s="51">
        <v>4500</v>
      </c>
      <c r="U31" s="51">
        <f t="shared" si="6"/>
        <v>2750</v>
      </c>
      <c r="V31" s="40">
        <f t="shared" si="11"/>
        <v>257.14285714285717</v>
      </c>
    </row>
    <row r="32" spans="1:22" ht="50.1" customHeight="1" x14ac:dyDescent="0.65">
      <c r="A32" s="37" t="s">
        <v>276</v>
      </c>
      <c r="B32" s="28" t="s">
        <v>96</v>
      </c>
      <c r="C32" s="28">
        <v>0</v>
      </c>
      <c r="D32" s="28">
        <v>7000</v>
      </c>
      <c r="E32" s="28">
        <v>0</v>
      </c>
      <c r="F32" s="38">
        <f t="shared" si="1"/>
        <v>-7000</v>
      </c>
      <c r="G32" s="27">
        <f t="shared" si="0"/>
        <v>0</v>
      </c>
      <c r="H32" s="27">
        <v>0</v>
      </c>
      <c r="I32" s="27">
        <f t="shared" si="2"/>
        <v>0</v>
      </c>
      <c r="J32" s="39">
        <v>0</v>
      </c>
      <c r="K32" s="39">
        <v>0</v>
      </c>
      <c r="L32" s="27">
        <f t="shared" si="3"/>
        <v>0</v>
      </c>
      <c r="M32" s="39">
        <v>0</v>
      </c>
      <c r="N32" s="36">
        <v>0</v>
      </c>
      <c r="O32" s="27">
        <f t="shared" si="4"/>
        <v>0</v>
      </c>
      <c r="P32" s="40">
        <v>0</v>
      </c>
      <c r="Q32" s="28">
        <v>0</v>
      </c>
      <c r="R32" s="27">
        <f t="shared" si="5"/>
        <v>0</v>
      </c>
      <c r="S32" s="40">
        <v>0</v>
      </c>
      <c r="T32" s="51">
        <v>6000</v>
      </c>
      <c r="U32" s="51">
        <f t="shared" si="6"/>
        <v>6000</v>
      </c>
      <c r="V32" s="40">
        <v>0</v>
      </c>
    </row>
    <row r="33" spans="1:22" ht="50.1" customHeight="1" x14ac:dyDescent="0.65">
      <c r="A33" s="37" t="s">
        <v>30</v>
      </c>
      <c r="B33" s="28" t="s">
        <v>96</v>
      </c>
      <c r="C33" s="28">
        <v>0</v>
      </c>
      <c r="D33" s="28">
        <v>0</v>
      </c>
      <c r="E33" s="28">
        <v>2750</v>
      </c>
      <c r="F33" s="38">
        <f t="shared" si="1"/>
        <v>2750</v>
      </c>
      <c r="G33" s="27">
        <v>0</v>
      </c>
      <c r="H33" s="27">
        <v>2500</v>
      </c>
      <c r="I33" s="27">
        <f t="shared" si="2"/>
        <v>-250</v>
      </c>
      <c r="J33" s="39">
        <f t="shared" si="7"/>
        <v>90.909090909090907</v>
      </c>
      <c r="K33" s="39">
        <v>1666</v>
      </c>
      <c r="L33" s="27">
        <f t="shared" si="3"/>
        <v>-834</v>
      </c>
      <c r="M33" s="39">
        <f t="shared" si="8"/>
        <v>66.64</v>
      </c>
      <c r="N33" s="36">
        <v>1500</v>
      </c>
      <c r="O33" s="27">
        <f t="shared" si="4"/>
        <v>-166</v>
      </c>
      <c r="P33" s="40">
        <f t="shared" si="9"/>
        <v>90.036014405762316</v>
      </c>
      <c r="Q33" s="28">
        <v>1283</v>
      </c>
      <c r="R33" s="27">
        <f t="shared" si="5"/>
        <v>-217</v>
      </c>
      <c r="S33" s="40">
        <f t="shared" si="10"/>
        <v>85.533333333333331</v>
      </c>
      <c r="T33" s="51">
        <v>2250</v>
      </c>
      <c r="U33" s="51">
        <f t="shared" si="6"/>
        <v>967</v>
      </c>
      <c r="V33" s="40">
        <f t="shared" si="11"/>
        <v>175.37022603273579</v>
      </c>
    </row>
    <row r="34" spans="1:22" ht="50.1" customHeight="1" x14ac:dyDescent="0.65">
      <c r="A34" s="37" t="s">
        <v>278</v>
      </c>
      <c r="B34" s="28" t="s">
        <v>96</v>
      </c>
      <c r="C34" s="28">
        <v>18000</v>
      </c>
      <c r="D34" s="28">
        <v>18000</v>
      </c>
      <c r="E34" s="28">
        <v>18000</v>
      </c>
      <c r="F34" s="38">
        <f t="shared" si="1"/>
        <v>0</v>
      </c>
      <c r="G34" s="27">
        <f t="shared" si="0"/>
        <v>100</v>
      </c>
      <c r="H34" s="27">
        <v>20000</v>
      </c>
      <c r="I34" s="27">
        <f t="shared" si="2"/>
        <v>2000</v>
      </c>
      <c r="J34" s="39">
        <f t="shared" si="7"/>
        <v>111.11111111111111</v>
      </c>
      <c r="K34" s="39">
        <v>20000</v>
      </c>
      <c r="L34" s="27">
        <f t="shared" si="3"/>
        <v>0</v>
      </c>
      <c r="M34" s="39">
        <f t="shared" si="8"/>
        <v>100</v>
      </c>
      <c r="N34" s="36">
        <v>20000</v>
      </c>
      <c r="O34" s="27">
        <f t="shared" si="4"/>
        <v>0</v>
      </c>
      <c r="P34" s="40">
        <f t="shared" si="9"/>
        <v>100</v>
      </c>
      <c r="Q34" s="28">
        <v>20000</v>
      </c>
      <c r="R34" s="27">
        <f t="shared" si="5"/>
        <v>0</v>
      </c>
      <c r="S34" s="40">
        <f t="shared" si="10"/>
        <v>100</v>
      </c>
      <c r="T34" s="51">
        <v>20000</v>
      </c>
      <c r="U34" s="51">
        <f t="shared" si="6"/>
        <v>0</v>
      </c>
      <c r="V34" s="40">
        <f t="shared" si="11"/>
        <v>100</v>
      </c>
    </row>
    <row r="35" spans="1:22" ht="50.1" customHeight="1" x14ac:dyDescent="0.65">
      <c r="A35" s="37" t="s">
        <v>277</v>
      </c>
      <c r="B35" s="28" t="s">
        <v>96</v>
      </c>
      <c r="C35" s="28">
        <v>8000</v>
      </c>
      <c r="D35" s="28">
        <v>9000</v>
      </c>
      <c r="E35" s="28">
        <v>9000</v>
      </c>
      <c r="F35" s="38">
        <f t="shared" si="1"/>
        <v>0</v>
      </c>
      <c r="G35" s="27">
        <f t="shared" si="0"/>
        <v>100</v>
      </c>
      <c r="H35" s="27">
        <v>10000</v>
      </c>
      <c r="I35" s="27">
        <f t="shared" si="2"/>
        <v>1000</v>
      </c>
      <c r="J35" s="39">
        <f t="shared" si="7"/>
        <v>111.11111111111111</v>
      </c>
      <c r="K35" s="39">
        <v>10000</v>
      </c>
      <c r="L35" s="27">
        <f t="shared" si="3"/>
        <v>0</v>
      </c>
      <c r="M35" s="39">
        <f t="shared" si="8"/>
        <v>100</v>
      </c>
      <c r="N35" s="36">
        <v>10000</v>
      </c>
      <c r="O35" s="27">
        <f t="shared" si="4"/>
        <v>0</v>
      </c>
      <c r="P35" s="40">
        <f t="shared" si="9"/>
        <v>100</v>
      </c>
      <c r="Q35" s="28">
        <v>10000</v>
      </c>
      <c r="R35" s="27">
        <f t="shared" si="5"/>
        <v>0</v>
      </c>
      <c r="S35" s="40">
        <f t="shared" si="10"/>
        <v>100</v>
      </c>
      <c r="T35" s="51">
        <v>10000</v>
      </c>
      <c r="U35" s="51">
        <f t="shared" si="6"/>
        <v>0</v>
      </c>
      <c r="V35" s="40">
        <f t="shared" si="11"/>
        <v>100</v>
      </c>
    </row>
    <row r="36" spans="1:22" ht="50.1" customHeight="1" x14ac:dyDescent="0.65">
      <c r="A36" s="37" t="s">
        <v>279</v>
      </c>
      <c r="B36" s="28" t="s">
        <v>96</v>
      </c>
      <c r="C36" s="28">
        <v>4000</v>
      </c>
      <c r="D36" s="28">
        <v>4000</v>
      </c>
      <c r="E36" s="28">
        <v>4500</v>
      </c>
      <c r="F36" s="38">
        <f t="shared" si="1"/>
        <v>500</v>
      </c>
      <c r="G36" s="27">
        <f t="shared" si="0"/>
        <v>112.5</v>
      </c>
      <c r="H36" s="27">
        <v>4000</v>
      </c>
      <c r="I36" s="27">
        <f t="shared" si="2"/>
        <v>-500</v>
      </c>
      <c r="J36" s="39">
        <f t="shared" si="7"/>
        <v>88.888888888888886</v>
      </c>
      <c r="K36" s="39">
        <v>4000</v>
      </c>
      <c r="L36" s="27">
        <f t="shared" si="3"/>
        <v>0</v>
      </c>
      <c r="M36" s="39">
        <f t="shared" si="8"/>
        <v>100</v>
      </c>
      <c r="N36" s="36">
        <v>12000</v>
      </c>
      <c r="O36" s="27">
        <f t="shared" si="4"/>
        <v>8000</v>
      </c>
      <c r="P36" s="40">
        <f t="shared" si="9"/>
        <v>300</v>
      </c>
      <c r="Q36" s="28">
        <v>0</v>
      </c>
      <c r="R36" s="27">
        <f t="shared" si="5"/>
        <v>-12000</v>
      </c>
      <c r="S36" s="40">
        <f t="shared" si="10"/>
        <v>0</v>
      </c>
      <c r="T36" s="51">
        <v>0</v>
      </c>
      <c r="U36" s="51">
        <f t="shared" si="6"/>
        <v>0</v>
      </c>
      <c r="V36" s="40">
        <v>0</v>
      </c>
    </row>
    <row r="37" spans="1:22" ht="50.1" customHeight="1" x14ac:dyDescent="0.65">
      <c r="A37" s="37" t="s">
        <v>120</v>
      </c>
      <c r="B37" s="28" t="s">
        <v>96</v>
      </c>
      <c r="C37" s="28">
        <v>9000</v>
      </c>
      <c r="D37" s="28">
        <v>10000</v>
      </c>
      <c r="E37" s="28">
        <v>12000</v>
      </c>
      <c r="F37" s="38">
        <f t="shared" si="1"/>
        <v>2000</v>
      </c>
      <c r="G37" s="27">
        <f t="shared" si="0"/>
        <v>120</v>
      </c>
      <c r="H37" s="27">
        <v>12000</v>
      </c>
      <c r="I37" s="27">
        <f t="shared" si="2"/>
        <v>0</v>
      </c>
      <c r="J37" s="39">
        <f t="shared" si="7"/>
        <v>100</v>
      </c>
      <c r="K37" s="39">
        <v>12000</v>
      </c>
      <c r="L37" s="27">
        <f t="shared" si="3"/>
        <v>0</v>
      </c>
      <c r="M37" s="39">
        <f t="shared" si="8"/>
        <v>100</v>
      </c>
      <c r="N37" s="36">
        <v>12000</v>
      </c>
      <c r="O37" s="27">
        <f t="shared" si="4"/>
        <v>0</v>
      </c>
      <c r="P37" s="40">
        <f t="shared" si="9"/>
        <v>100</v>
      </c>
      <c r="Q37" s="28">
        <v>12000</v>
      </c>
      <c r="R37" s="27">
        <f t="shared" si="5"/>
        <v>0</v>
      </c>
      <c r="S37" s="40">
        <f t="shared" si="10"/>
        <v>100</v>
      </c>
      <c r="T37" s="51">
        <v>13000</v>
      </c>
      <c r="U37" s="51">
        <f t="shared" si="6"/>
        <v>1000</v>
      </c>
      <c r="V37" s="40">
        <f t="shared" si="11"/>
        <v>108.33333333333333</v>
      </c>
    </row>
    <row r="38" spans="1:22" ht="50.1" customHeight="1" x14ac:dyDescent="0.65">
      <c r="A38" s="37" t="s">
        <v>121</v>
      </c>
      <c r="B38" s="28" t="s">
        <v>96</v>
      </c>
      <c r="C38" s="28">
        <v>16000</v>
      </c>
      <c r="D38" s="28">
        <v>16000</v>
      </c>
      <c r="E38" s="28">
        <v>16667</v>
      </c>
      <c r="F38" s="38">
        <f t="shared" si="1"/>
        <v>667</v>
      </c>
      <c r="G38" s="27">
        <f t="shared" si="0"/>
        <v>104.16875000000002</v>
      </c>
      <c r="H38" s="27">
        <v>16000</v>
      </c>
      <c r="I38" s="27">
        <f t="shared" si="2"/>
        <v>-667</v>
      </c>
      <c r="J38" s="39">
        <f t="shared" si="7"/>
        <v>95.998080038399237</v>
      </c>
      <c r="K38" s="39">
        <v>16000</v>
      </c>
      <c r="L38" s="27">
        <f t="shared" si="3"/>
        <v>0</v>
      </c>
      <c r="M38" s="39">
        <f t="shared" si="8"/>
        <v>100</v>
      </c>
      <c r="N38" s="36">
        <v>16000</v>
      </c>
      <c r="O38" s="27">
        <f t="shared" si="4"/>
        <v>0</v>
      </c>
      <c r="P38" s="40">
        <f t="shared" si="9"/>
        <v>100</v>
      </c>
      <c r="Q38" s="28">
        <v>16000</v>
      </c>
      <c r="R38" s="27">
        <f t="shared" si="5"/>
        <v>0</v>
      </c>
      <c r="S38" s="40">
        <f t="shared" si="10"/>
        <v>100</v>
      </c>
      <c r="T38" s="51">
        <v>18000</v>
      </c>
      <c r="U38" s="51">
        <f t="shared" si="6"/>
        <v>2000</v>
      </c>
      <c r="V38" s="40">
        <f t="shared" si="11"/>
        <v>112.5</v>
      </c>
    </row>
    <row r="39" spans="1:22" ht="50.1" customHeight="1" x14ac:dyDescent="0.65">
      <c r="A39" s="37" t="s">
        <v>122</v>
      </c>
      <c r="B39" s="28" t="s">
        <v>96</v>
      </c>
      <c r="C39" s="28">
        <v>3500</v>
      </c>
      <c r="D39" s="28">
        <v>3200</v>
      </c>
      <c r="E39" s="28">
        <v>3500</v>
      </c>
      <c r="F39" s="38">
        <f t="shared" si="1"/>
        <v>300</v>
      </c>
      <c r="G39" s="27">
        <f t="shared" si="0"/>
        <v>109.375</v>
      </c>
      <c r="H39" s="27">
        <v>3500</v>
      </c>
      <c r="I39" s="27">
        <f t="shared" si="2"/>
        <v>0</v>
      </c>
      <c r="J39" s="39">
        <f t="shared" si="7"/>
        <v>100</v>
      </c>
      <c r="K39" s="39">
        <v>3500</v>
      </c>
      <c r="L39" s="27">
        <f t="shared" si="3"/>
        <v>0</v>
      </c>
      <c r="M39" s="39">
        <f t="shared" si="8"/>
        <v>100</v>
      </c>
      <c r="N39" s="36">
        <v>3500</v>
      </c>
      <c r="O39" s="27">
        <f t="shared" si="4"/>
        <v>0</v>
      </c>
      <c r="P39" s="40">
        <f t="shared" si="9"/>
        <v>100</v>
      </c>
      <c r="Q39" s="28">
        <v>3500</v>
      </c>
      <c r="R39" s="27">
        <f t="shared" si="5"/>
        <v>0</v>
      </c>
      <c r="S39" s="40">
        <f t="shared" si="10"/>
        <v>100</v>
      </c>
      <c r="T39" s="51">
        <v>3500</v>
      </c>
      <c r="U39" s="51">
        <f t="shared" si="6"/>
        <v>0</v>
      </c>
      <c r="V39" s="40">
        <f t="shared" si="11"/>
        <v>100</v>
      </c>
    </row>
    <row r="40" spans="1:22" ht="50.1" customHeight="1" x14ac:dyDescent="0.65">
      <c r="A40" s="62" t="s">
        <v>31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ht="50.1" customHeight="1" x14ac:dyDescent="0.65">
      <c r="A41" s="37" t="s">
        <v>125</v>
      </c>
      <c r="B41" s="28" t="s">
        <v>96</v>
      </c>
      <c r="C41" s="28">
        <v>12000</v>
      </c>
      <c r="D41" s="28">
        <v>12000</v>
      </c>
      <c r="E41" s="28">
        <v>12000</v>
      </c>
      <c r="F41" s="38">
        <f t="shared" si="1"/>
        <v>0</v>
      </c>
      <c r="G41" s="27">
        <f t="shared" si="0"/>
        <v>100</v>
      </c>
      <c r="H41" s="27">
        <v>12000</v>
      </c>
      <c r="I41" s="27">
        <f t="shared" ref="I41:I84" si="12">(H41-E41)</f>
        <v>0</v>
      </c>
      <c r="J41" s="39">
        <f t="shared" ref="J41:J84" si="13">(H41/E41)*100</f>
        <v>100</v>
      </c>
      <c r="K41" s="39">
        <v>13667</v>
      </c>
      <c r="L41" s="27">
        <f t="shared" si="3"/>
        <v>1667</v>
      </c>
      <c r="M41" s="39">
        <f t="shared" si="8"/>
        <v>113.89166666666665</v>
      </c>
      <c r="N41" s="36">
        <v>12000</v>
      </c>
      <c r="O41" s="27">
        <f t="shared" ref="O41:O50" si="14">(N41-K41)</f>
        <v>-1667</v>
      </c>
      <c r="P41" s="40">
        <f t="shared" ref="P41:P50" si="15">(N41/K41)*100</f>
        <v>87.802736518621487</v>
      </c>
      <c r="Q41" s="28">
        <v>15000</v>
      </c>
      <c r="R41" s="27">
        <f t="shared" si="5"/>
        <v>3000</v>
      </c>
      <c r="S41" s="40">
        <f t="shared" si="10"/>
        <v>125</v>
      </c>
      <c r="T41" s="51">
        <v>15000</v>
      </c>
      <c r="U41" s="51">
        <f t="shared" si="6"/>
        <v>0</v>
      </c>
      <c r="V41" s="40">
        <f t="shared" si="11"/>
        <v>100</v>
      </c>
    </row>
    <row r="42" spans="1:22" ht="50.1" customHeight="1" x14ac:dyDescent="0.65">
      <c r="A42" s="37" t="s">
        <v>126</v>
      </c>
      <c r="B42" s="28" t="s">
        <v>96</v>
      </c>
      <c r="C42" s="28">
        <v>0</v>
      </c>
      <c r="D42" s="28">
        <v>0</v>
      </c>
      <c r="E42" s="28">
        <v>0</v>
      </c>
      <c r="F42" s="38">
        <f t="shared" si="1"/>
        <v>0</v>
      </c>
      <c r="G42" s="27">
        <v>0</v>
      </c>
      <c r="H42" s="27">
        <v>0</v>
      </c>
      <c r="I42" s="27">
        <f t="shared" si="12"/>
        <v>0</v>
      </c>
      <c r="J42" s="39">
        <v>0</v>
      </c>
      <c r="K42" s="39">
        <v>0</v>
      </c>
      <c r="L42" s="27">
        <f t="shared" si="3"/>
        <v>0</v>
      </c>
      <c r="M42" s="39">
        <v>0</v>
      </c>
      <c r="N42" s="36">
        <v>0</v>
      </c>
      <c r="O42" s="27">
        <f t="shared" si="14"/>
        <v>0</v>
      </c>
      <c r="P42" s="40">
        <v>0</v>
      </c>
      <c r="Q42" s="28">
        <v>0</v>
      </c>
      <c r="R42" s="27">
        <f t="shared" si="5"/>
        <v>0</v>
      </c>
      <c r="S42" s="40">
        <v>0</v>
      </c>
      <c r="T42" s="51">
        <v>0</v>
      </c>
      <c r="U42" s="51">
        <f t="shared" si="6"/>
        <v>0</v>
      </c>
      <c r="V42" s="40">
        <v>0</v>
      </c>
    </row>
    <row r="43" spans="1:22" ht="50.1" customHeight="1" x14ac:dyDescent="0.65">
      <c r="A43" s="37" t="s">
        <v>127</v>
      </c>
      <c r="B43" s="28" t="s">
        <v>96</v>
      </c>
      <c r="C43" s="28">
        <v>12000</v>
      </c>
      <c r="D43" s="28">
        <v>12000</v>
      </c>
      <c r="E43" s="28">
        <v>12000</v>
      </c>
      <c r="F43" s="38">
        <f t="shared" si="1"/>
        <v>0</v>
      </c>
      <c r="G43" s="27">
        <f t="shared" si="0"/>
        <v>100</v>
      </c>
      <c r="H43" s="27">
        <v>12000</v>
      </c>
      <c r="I43" s="27">
        <f t="shared" si="12"/>
        <v>0</v>
      </c>
      <c r="J43" s="39">
        <f t="shared" si="13"/>
        <v>100</v>
      </c>
      <c r="K43" s="39">
        <v>13333</v>
      </c>
      <c r="L43" s="27">
        <f t="shared" si="3"/>
        <v>1333</v>
      </c>
      <c r="M43" s="39">
        <f t="shared" si="8"/>
        <v>111.10833333333335</v>
      </c>
      <c r="N43" s="36">
        <v>12000</v>
      </c>
      <c r="O43" s="27">
        <f t="shared" si="14"/>
        <v>-1333</v>
      </c>
      <c r="P43" s="40">
        <f t="shared" si="15"/>
        <v>90.002250056251413</v>
      </c>
      <c r="Q43" s="28">
        <v>15000</v>
      </c>
      <c r="R43" s="27">
        <f t="shared" si="5"/>
        <v>3000</v>
      </c>
      <c r="S43" s="40">
        <f t="shared" si="10"/>
        <v>125</v>
      </c>
      <c r="T43" s="51">
        <v>15000</v>
      </c>
      <c r="U43" s="51">
        <f t="shared" si="6"/>
        <v>0</v>
      </c>
      <c r="V43" s="40">
        <f t="shared" si="11"/>
        <v>100</v>
      </c>
    </row>
    <row r="44" spans="1:22" ht="50.1" customHeight="1" x14ac:dyDescent="0.65">
      <c r="A44" s="37" t="s">
        <v>128</v>
      </c>
      <c r="B44" s="28" t="s">
        <v>96</v>
      </c>
      <c r="C44" s="28">
        <v>0</v>
      </c>
      <c r="D44" s="28">
        <v>10000</v>
      </c>
      <c r="E44" s="28">
        <v>10000</v>
      </c>
      <c r="F44" s="38">
        <f t="shared" si="1"/>
        <v>0</v>
      </c>
      <c r="G44" s="27">
        <f t="shared" si="0"/>
        <v>100</v>
      </c>
      <c r="H44" s="27">
        <v>10000</v>
      </c>
      <c r="I44" s="27">
        <f t="shared" si="12"/>
        <v>0</v>
      </c>
      <c r="J44" s="39">
        <f t="shared" si="13"/>
        <v>100</v>
      </c>
      <c r="K44" s="39">
        <v>12000</v>
      </c>
      <c r="L44" s="27">
        <f t="shared" si="3"/>
        <v>2000</v>
      </c>
      <c r="M44" s="39">
        <f t="shared" si="8"/>
        <v>120</v>
      </c>
      <c r="N44" s="36">
        <v>0</v>
      </c>
      <c r="O44" s="27">
        <f t="shared" si="14"/>
        <v>-12000</v>
      </c>
      <c r="P44" s="40">
        <f t="shared" si="15"/>
        <v>0</v>
      </c>
      <c r="Q44" s="28">
        <v>14000</v>
      </c>
      <c r="R44" s="27">
        <f t="shared" si="5"/>
        <v>14000</v>
      </c>
      <c r="S44" s="40">
        <v>0</v>
      </c>
      <c r="T44" s="51">
        <v>14000</v>
      </c>
      <c r="U44" s="51">
        <f t="shared" si="6"/>
        <v>0</v>
      </c>
      <c r="V44" s="40">
        <f t="shared" si="11"/>
        <v>100</v>
      </c>
    </row>
    <row r="45" spans="1:22" ht="50.1" customHeight="1" x14ac:dyDescent="0.65">
      <c r="A45" s="37" t="s">
        <v>129</v>
      </c>
      <c r="B45" s="28" t="s">
        <v>96</v>
      </c>
      <c r="C45" s="28">
        <v>12000</v>
      </c>
      <c r="D45" s="28">
        <v>12000</v>
      </c>
      <c r="E45" s="28">
        <v>12000</v>
      </c>
      <c r="F45" s="38">
        <f t="shared" si="1"/>
        <v>0</v>
      </c>
      <c r="G45" s="27">
        <f t="shared" si="0"/>
        <v>100</v>
      </c>
      <c r="H45" s="27">
        <v>12000</v>
      </c>
      <c r="I45" s="27">
        <f t="shared" si="12"/>
        <v>0</v>
      </c>
      <c r="J45" s="39">
        <f t="shared" si="13"/>
        <v>100</v>
      </c>
      <c r="K45" s="39">
        <v>14000</v>
      </c>
      <c r="L45" s="27">
        <f t="shared" si="3"/>
        <v>2000</v>
      </c>
      <c r="M45" s="39">
        <f t="shared" si="8"/>
        <v>116.66666666666667</v>
      </c>
      <c r="N45" s="36">
        <v>14000</v>
      </c>
      <c r="O45" s="27">
        <f t="shared" si="14"/>
        <v>0</v>
      </c>
      <c r="P45" s="40">
        <f t="shared" si="15"/>
        <v>100</v>
      </c>
      <c r="Q45" s="28">
        <v>15000</v>
      </c>
      <c r="R45" s="27">
        <f t="shared" si="5"/>
        <v>1000</v>
      </c>
      <c r="S45" s="40">
        <f t="shared" si="10"/>
        <v>107.14285714285714</v>
      </c>
      <c r="T45" s="51">
        <v>14600</v>
      </c>
      <c r="U45" s="51">
        <f t="shared" si="6"/>
        <v>-400</v>
      </c>
      <c r="V45" s="40">
        <f t="shared" si="11"/>
        <v>97.333333333333343</v>
      </c>
    </row>
    <row r="46" spans="1:22" ht="50.1" customHeight="1" x14ac:dyDescent="0.65">
      <c r="A46" s="37" t="s">
        <v>130</v>
      </c>
      <c r="B46" s="28" t="s">
        <v>96</v>
      </c>
      <c r="C46" s="28">
        <v>8000</v>
      </c>
      <c r="D46" s="28">
        <v>8000</v>
      </c>
      <c r="E46" s="28">
        <v>8000</v>
      </c>
      <c r="F46" s="38">
        <f t="shared" si="1"/>
        <v>0</v>
      </c>
      <c r="G46" s="27">
        <f t="shared" si="0"/>
        <v>100</v>
      </c>
      <c r="H46" s="27">
        <v>8000</v>
      </c>
      <c r="I46" s="27">
        <f t="shared" si="12"/>
        <v>0</v>
      </c>
      <c r="J46" s="39">
        <f t="shared" si="13"/>
        <v>100</v>
      </c>
      <c r="K46" s="39">
        <v>8000</v>
      </c>
      <c r="L46" s="27">
        <f t="shared" si="3"/>
        <v>0</v>
      </c>
      <c r="M46" s="39">
        <f t="shared" si="8"/>
        <v>100</v>
      </c>
      <c r="N46" s="36">
        <v>8000</v>
      </c>
      <c r="O46" s="27">
        <f t="shared" si="14"/>
        <v>0</v>
      </c>
      <c r="P46" s="40">
        <f t="shared" si="15"/>
        <v>100</v>
      </c>
      <c r="Q46" s="28">
        <v>8000</v>
      </c>
      <c r="R46" s="27">
        <f t="shared" si="5"/>
        <v>0</v>
      </c>
      <c r="S46" s="40">
        <f t="shared" si="10"/>
        <v>100</v>
      </c>
      <c r="T46" s="51">
        <v>8000</v>
      </c>
      <c r="U46" s="51">
        <f t="shared" si="6"/>
        <v>0</v>
      </c>
      <c r="V46" s="40">
        <f t="shared" si="11"/>
        <v>100</v>
      </c>
    </row>
    <row r="47" spans="1:22" ht="50.1" customHeight="1" x14ac:dyDescent="0.65">
      <c r="A47" s="37" t="s">
        <v>32</v>
      </c>
      <c r="B47" s="28" t="s">
        <v>248</v>
      </c>
      <c r="C47" s="28">
        <v>2000</v>
      </c>
      <c r="D47" s="28">
        <v>0</v>
      </c>
      <c r="E47" s="28">
        <v>0</v>
      </c>
      <c r="F47" s="38">
        <f t="shared" si="1"/>
        <v>0</v>
      </c>
      <c r="G47" s="27">
        <v>0</v>
      </c>
      <c r="H47" s="27">
        <v>0</v>
      </c>
      <c r="I47" s="27">
        <f t="shared" si="12"/>
        <v>0</v>
      </c>
      <c r="J47" s="39">
        <v>0</v>
      </c>
      <c r="K47" s="39">
        <v>0</v>
      </c>
      <c r="L47" s="27">
        <f t="shared" si="3"/>
        <v>0</v>
      </c>
      <c r="M47" s="39">
        <v>0</v>
      </c>
      <c r="N47" s="36">
        <v>0</v>
      </c>
      <c r="O47" s="27">
        <f t="shared" si="14"/>
        <v>0</v>
      </c>
      <c r="P47" s="40">
        <v>0</v>
      </c>
      <c r="Q47" s="28">
        <v>0</v>
      </c>
      <c r="R47" s="27">
        <f t="shared" si="5"/>
        <v>0</v>
      </c>
      <c r="S47" s="40">
        <v>0</v>
      </c>
      <c r="T47" s="51">
        <v>0</v>
      </c>
      <c r="U47" s="51">
        <f t="shared" si="6"/>
        <v>0</v>
      </c>
      <c r="V47" s="40">
        <v>0</v>
      </c>
    </row>
    <row r="48" spans="1:22" ht="50.1" customHeight="1" x14ac:dyDescent="0.65">
      <c r="A48" s="37" t="s">
        <v>33</v>
      </c>
      <c r="B48" s="28" t="s">
        <v>96</v>
      </c>
      <c r="C48" s="28">
        <v>6000</v>
      </c>
      <c r="D48" s="28">
        <v>5800</v>
      </c>
      <c r="E48" s="28">
        <v>6000</v>
      </c>
      <c r="F48" s="38">
        <f t="shared" si="1"/>
        <v>200</v>
      </c>
      <c r="G48" s="27">
        <f t="shared" si="0"/>
        <v>103.44827586206897</v>
      </c>
      <c r="H48" s="27">
        <v>6000</v>
      </c>
      <c r="I48" s="27">
        <f t="shared" si="12"/>
        <v>0</v>
      </c>
      <c r="J48" s="39">
        <f t="shared" si="13"/>
        <v>100</v>
      </c>
      <c r="K48" s="39">
        <v>6667</v>
      </c>
      <c r="L48" s="27">
        <f t="shared" si="3"/>
        <v>667</v>
      </c>
      <c r="M48" s="39">
        <f t="shared" si="8"/>
        <v>111.11666666666666</v>
      </c>
      <c r="N48" s="36">
        <v>6666</v>
      </c>
      <c r="O48" s="27">
        <f t="shared" si="14"/>
        <v>-1</v>
      </c>
      <c r="P48" s="40">
        <f t="shared" si="15"/>
        <v>99.985000749962509</v>
      </c>
      <c r="Q48" s="28">
        <v>7833</v>
      </c>
      <c r="R48" s="27">
        <f t="shared" si="5"/>
        <v>1167</v>
      </c>
      <c r="S48" s="40">
        <f t="shared" si="10"/>
        <v>117.50675067506751</v>
      </c>
      <c r="T48" s="51">
        <v>8333</v>
      </c>
      <c r="U48" s="51">
        <f t="shared" si="6"/>
        <v>500</v>
      </c>
      <c r="V48" s="40">
        <f t="shared" si="11"/>
        <v>106.38325035107876</v>
      </c>
    </row>
    <row r="49" spans="1:22" ht="50.1" customHeight="1" x14ac:dyDescent="0.65">
      <c r="A49" s="37" t="s">
        <v>132</v>
      </c>
      <c r="B49" s="28" t="s">
        <v>96</v>
      </c>
      <c r="C49" s="28">
        <v>4500</v>
      </c>
      <c r="D49" s="28">
        <v>4200</v>
      </c>
      <c r="E49" s="28">
        <v>5200</v>
      </c>
      <c r="F49" s="38">
        <f t="shared" si="1"/>
        <v>1000</v>
      </c>
      <c r="G49" s="27">
        <f t="shared" si="0"/>
        <v>123.80952380952381</v>
      </c>
      <c r="H49" s="27">
        <v>5300</v>
      </c>
      <c r="I49" s="27">
        <f t="shared" si="12"/>
        <v>100</v>
      </c>
      <c r="J49" s="39">
        <f t="shared" si="13"/>
        <v>101.92307692307692</v>
      </c>
      <c r="K49" s="39">
        <v>5300</v>
      </c>
      <c r="L49" s="27">
        <f t="shared" si="3"/>
        <v>0</v>
      </c>
      <c r="M49" s="39">
        <f t="shared" si="8"/>
        <v>100</v>
      </c>
      <c r="N49" s="36">
        <v>5600</v>
      </c>
      <c r="O49" s="27">
        <f t="shared" si="14"/>
        <v>300</v>
      </c>
      <c r="P49" s="40">
        <f t="shared" si="15"/>
        <v>105.66037735849056</v>
      </c>
      <c r="Q49" s="28">
        <v>5600</v>
      </c>
      <c r="R49" s="27">
        <f t="shared" si="5"/>
        <v>0</v>
      </c>
      <c r="S49" s="40">
        <f t="shared" si="10"/>
        <v>100</v>
      </c>
      <c r="T49" s="51">
        <v>5800</v>
      </c>
      <c r="U49" s="51">
        <f t="shared" si="6"/>
        <v>200</v>
      </c>
      <c r="V49" s="40">
        <f t="shared" si="11"/>
        <v>103.57142857142858</v>
      </c>
    </row>
    <row r="50" spans="1:22" ht="50.1" customHeight="1" x14ac:dyDescent="0.65">
      <c r="A50" s="37" t="s">
        <v>131</v>
      </c>
      <c r="B50" s="28" t="s">
        <v>96</v>
      </c>
      <c r="C50" s="28">
        <v>4000</v>
      </c>
      <c r="D50" s="28">
        <v>4000</v>
      </c>
      <c r="E50" s="28">
        <v>5000</v>
      </c>
      <c r="F50" s="38">
        <f t="shared" si="1"/>
        <v>1000</v>
      </c>
      <c r="G50" s="27">
        <f t="shared" si="0"/>
        <v>125</v>
      </c>
      <c r="H50" s="27">
        <v>5300</v>
      </c>
      <c r="I50" s="27">
        <f t="shared" si="12"/>
        <v>300</v>
      </c>
      <c r="J50" s="39">
        <f t="shared" si="13"/>
        <v>106</v>
      </c>
      <c r="K50" s="39">
        <v>5300</v>
      </c>
      <c r="L50" s="27">
        <f t="shared" si="3"/>
        <v>0</v>
      </c>
      <c r="M50" s="39">
        <f t="shared" si="8"/>
        <v>100</v>
      </c>
      <c r="N50" s="36">
        <v>5600</v>
      </c>
      <c r="O50" s="27">
        <f t="shared" si="14"/>
        <v>300</v>
      </c>
      <c r="P50" s="40">
        <f t="shared" si="15"/>
        <v>105.66037735849056</v>
      </c>
      <c r="Q50" s="28">
        <v>5400</v>
      </c>
      <c r="R50" s="27">
        <f t="shared" si="5"/>
        <v>-200</v>
      </c>
      <c r="S50" s="40">
        <f t="shared" si="10"/>
        <v>96.428571428571431</v>
      </c>
      <c r="T50" s="51">
        <v>5800</v>
      </c>
      <c r="U50" s="51">
        <f t="shared" si="6"/>
        <v>400</v>
      </c>
      <c r="V50" s="40">
        <f t="shared" si="11"/>
        <v>107.40740740740742</v>
      </c>
    </row>
    <row r="51" spans="1:22" ht="50.1" customHeight="1" x14ac:dyDescent="0.65">
      <c r="A51" s="62" t="s">
        <v>34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ht="50.1" customHeight="1" x14ac:dyDescent="0.65">
      <c r="A52" s="37" t="s">
        <v>242</v>
      </c>
      <c r="B52" s="28" t="s">
        <v>96</v>
      </c>
      <c r="C52" s="28">
        <v>25000</v>
      </c>
      <c r="D52" s="28">
        <v>25000</v>
      </c>
      <c r="E52" s="28">
        <v>20000</v>
      </c>
      <c r="F52" s="38">
        <f t="shared" si="1"/>
        <v>-5000</v>
      </c>
      <c r="G52" s="27">
        <f t="shared" si="0"/>
        <v>80</v>
      </c>
      <c r="H52" s="27">
        <v>17666</v>
      </c>
      <c r="I52" s="27">
        <f t="shared" si="12"/>
        <v>-2334</v>
      </c>
      <c r="J52" s="39">
        <f t="shared" si="13"/>
        <v>88.33</v>
      </c>
      <c r="K52" s="39">
        <v>15000</v>
      </c>
      <c r="L52" s="27">
        <f t="shared" si="3"/>
        <v>-2666</v>
      </c>
      <c r="M52" s="39">
        <f t="shared" si="8"/>
        <v>84.908864485452284</v>
      </c>
      <c r="N52" s="36">
        <v>15000</v>
      </c>
      <c r="O52" s="27">
        <f t="shared" ref="O52:O59" si="16">(N52-K52)</f>
        <v>0</v>
      </c>
      <c r="P52" s="40">
        <f t="shared" ref="P52:P59" si="17">(N52/K52)*100</f>
        <v>100</v>
      </c>
      <c r="Q52" s="28">
        <v>15000</v>
      </c>
      <c r="R52" s="27">
        <f t="shared" si="5"/>
        <v>0</v>
      </c>
      <c r="S52" s="40">
        <f t="shared" si="10"/>
        <v>100</v>
      </c>
      <c r="T52" s="51">
        <v>17500</v>
      </c>
      <c r="U52" s="51">
        <f t="shared" si="6"/>
        <v>2500</v>
      </c>
      <c r="V52" s="40">
        <f t="shared" si="11"/>
        <v>116.66666666666667</v>
      </c>
    </row>
    <row r="53" spans="1:22" ht="50.1" customHeight="1" x14ac:dyDescent="0.65">
      <c r="A53" s="37" t="s">
        <v>133</v>
      </c>
      <c r="B53" s="28" t="s">
        <v>96</v>
      </c>
      <c r="C53" s="28">
        <v>9000</v>
      </c>
      <c r="D53" s="28">
        <v>9000</v>
      </c>
      <c r="E53" s="28">
        <v>9000</v>
      </c>
      <c r="F53" s="38">
        <f t="shared" si="1"/>
        <v>0</v>
      </c>
      <c r="G53" s="27">
        <f t="shared" si="0"/>
        <v>100</v>
      </c>
      <c r="H53" s="27">
        <v>9000</v>
      </c>
      <c r="I53" s="27">
        <f t="shared" si="12"/>
        <v>0</v>
      </c>
      <c r="J53" s="39">
        <f t="shared" si="13"/>
        <v>100</v>
      </c>
      <c r="K53" s="39">
        <v>9000</v>
      </c>
      <c r="L53" s="27">
        <f t="shared" si="3"/>
        <v>0</v>
      </c>
      <c r="M53" s="39">
        <f t="shared" si="8"/>
        <v>100</v>
      </c>
      <c r="N53" s="36">
        <v>9000</v>
      </c>
      <c r="O53" s="27">
        <f t="shared" si="16"/>
        <v>0</v>
      </c>
      <c r="P53" s="40">
        <f t="shared" si="17"/>
        <v>100</v>
      </c>
      <c r="Q53" s="28">
        <v>9000</v>
      </c>
      <c r="R53" s="27">
        <f t="shared" si="5"/>
        <v>0</v>
      </c>
      <c r="S53" s="40">
        <f t="shared" si="10"/>
        <v>100</v>
      </c>
      <c r="T53" s="51">
        <v>9000</v>
      </c>
      <c r="U53" s="51">
        <f t="shared" si="6"/>
        <v>0</v>
      </c>
      <c r="V53" s="40">
        <f t="shared" si="11"/>
        <v>100</v>
      </c>
    </row>
    <row r="54" spans="1:22" ht="50.1" customHeight="1" x14ac:dyDescent="0.65">
      <c r="A54" s="37" t="s">
        <v>134</v>
      </c>
      <c r="B54" s="28" t="s">
        <v>96</v>
      </c>
      <c r="C54" s="28">
        <v>0</v>
      </c>
      <c r="D54" s="28">
        <v>11000</v>
      </c>
      <c r="E54" s="28">
        <v>10000</v>
      </c>
      <c r="F54" s="38">
        <f t="shared" si="1"/>
        <v>-1000</v>
      </c>
      <c r="G54" s="27">
        <f t="shared" si="0"/>
        <v>90.909090909090907</v>
      </c>
      <c r="H54" s="27">
        <v>8666</v>
      </c>
      <c r="I54" s="27">
        <f t="shared" si="12"/>
        <v>-1334</v>
      </c>
      <c r="J54" s="39">
        <f t="shared" si="13"/>
        <v>86.66</v>
      </c>
      <c r="K54" s="39">
        <v>9000</v>
      </c>
      <c r="L54" s="27">
        <f t="shared" si="3"/>
        <v>334</v>
      </c>
      <c r="M54" s="39">
        <f t="shared" si="8"/>
        <v>103.85414262635588</v>
      </c>
      <c r="N54" s="36">
        <v>9000</v>
      </c>
      <c r="O54" s="27">
        <f t="shared" si="16"/>
        <v>0</v>
      </c>
      <c r="P54" s="40">
        <f t="shared" si="17"/>
        <v>100</v>
      </c>
      <c r="Q54" s="28">
        <v>10000</v>
      </c>
      <c r="R54" s="27">
        <f t="shared" si="5"/>
        <v>1000</v>
      </c>
      <c r="S54" s="40">
        <f t="shared" si="10"/>
        <v>111.11111111111111</v>
      </c>
      <c r="T54" s="51">
        <v>12666</v>
      </c>
      <c r="U54" s="51">
        <f t="shared" si="6"/>
        <v>2666</v>
      </c>
      <c r="V54" s="40">
        <f t="shared" si="11"/>
        <v>126.66</v>
      </c>
    </row>
    <row r="55" spans="1:22" ht="50.1" customHeight="1" x14ac:dyDescent="0.65">
      <c r="A55" s="37" t="s">
        <v>135</v>
      </c>
      <c r="B55" s="28" t="s">
        <v>96</v>
      </c>
      <c r="C55" s="28">
        <v>14000</v>
      </c>
      <c r="D55" s="28">
        <v>14000</v>
      </c>
      <c r="E55" s="28">
        <v>12000</v>
      </c>
      <c r="F55" s="38">
        <f t="shared" si="1"/>
        <v>-2000</v>
      </c>
      <c r="G55" s="27">
        <f t="shared" si="0"/>
        <v>85.714285714285708</v>
      </c>
      <c r="H55" s="27">
        <v>13000</v>
      </c>
      <c r="I55" s="27">
        <f t="shared" si="12"/>
        <v>1000</v>
      </c>
      <c r="J55" s="39">
        <f t="shared" si="13"/>
        <v>108.33333333333333</v>
      </c>
      <c r="K55" s="39">
        <v>12667</v>
      </c>
      <c r="L55" s="27">
        <f t="shared" si="3"/>
        <v>-333</v>
      </c>
      <c r="M55" s="39">
        <f t="shared" si="8"/>
        <v>97.438461538461539</v>
      </c>
      <c r="N55" s="36">
        <v>13000</v>
      </c>
      <c r="O55" s="27">
        <f t="shared" si="16"/>
        <v>333</v>
      </c>
      <c r="P55" s="40">
        <f t="shared" si="17"/>
        <v>102.62887818741613</v>
      </c>
      <c r="Q55" s="28">
        <v>13333</v>
      </c>
      <c r="R55" s="27">
        <f t="shared" si="5"/>
        <v>333</v>
      </c>
      <c r="S55" s="40">
        <f t="shared" si="10"/>
        <v>102.56153846153846</v>
      </c>
      <c r="T55" s="51">
        <v>15000</v>
      </c>
      <c r="U55" s="51">
        <f t="shared" si="6"/>
        <v>1667</v>
      </c>
      <c r="V55" s="40">
        <f t="shared" si="11"/>
        <v>112.50281257031425</v>
      </c>
    </row>
    <row r="56" spans="1:22" ht="50.1" customHeight="1" x14ac:dyDescent="0.65">
      <c r="A56" s="37" t="s">
        <v>136</v>
      </c>
      <c r="B56" s="28" t="s">
        <v>96</v>
      </c>
      <c r="C56" s="28">
        <v>3500</v>
      </c>
      <c r="D56" s="28">
        <v>4000</v>
      </c>
      <c r="E56" s="28">
        <v>0</v>
      </c>
      <c r="F56" s="38">
        <f t="shared" si="1"/>
        <v>-4000</v>
      </c>
      <c r="G56" s="27">
        <f t="shared" si="0"/>
        <v>0</v>
      </c>
      <c r="H56" s="27">
        <v>0</v>
      </c>
      <c r="I56" s="27">
        <f t="shared" si="12"/>
        <v>0</v>
      </c>
      <c r="J56" s="39">
        <v>0</v>
      </c>
      <c r="K56" s="39">
        <v>0</v>
      </c>
      <c r="L56" s="27">
        <f t="shared" si="3"/>
        <v>0</v>
      </c>
      <c r="M56" s="39">
        <v>0</v>
      </c>
      <c r="N56" s="36">
        <v>0</v>
      </c>
      <c r="O56" s="27">
        <f t="shared" si="16"/>
        <v>0</v>
      </c>
      <c r="P56" s="40">
        <v>0</v>
      </c>
      <c r="Q56" s="28">
        <v>0</v>
      </c>
      <c r="R56" s="27">
        <f t="shared" si="5"/>
        <v>0</v>
      </c>
      <c r="S56" s="40">
        <v>0</v>
      </c>
      <c r="T56" s="51">
        <v>0</v>
      </c>
      <c r="U56" s="51">
        <f t="shared" si="6"/>
        <v>0</v>
      </c>
      <c r="V56" s="40" t="e">
        <f t="shared" si="11"/>
        <v>#DIV/0!</v>
      </c>
    </row>
    <row r="57" spans="1:22" ht="50.1" customHeight="1" x14ac:dyDescent="0.65">
      <c r="A57" s="37" t="s">
        <v>138</v>
      </c>
      <c r="B57" s="28" t="s">
        <v>137</v>
      </c>
      <c r="C57" s="28">
        <v>2200</v>
      </c>
      <c r="D57" s="28">
        <v>2200</v>
      </c>
      <c r="E57" s="28">
        <v>2300</v>
      </c>
      <c r="F57" s="38">
        <f t="shared" si="1"/>
        <v>100</v>
      </c>
      <c r="G57" s="27">
        <f t="shared" si="0"/>
        <v>104.54545454545455</v>
      </c>
      <c r="H57" s="27">
        <v>2400</v>
      </c>
      <c r="I57" s="27">
        <f t="shared" si="12"/>
        <v>100</v>
      </c>
      <c r="J57" s="39">
        <f t="shared" si="13"/>
        <v>104.34782608695652</v>
      </c>
      <c r="K57" s="39">
        <v>2400</v>
      </c>
      <c r="L57" s="27">
        <f t="shared" si="3"/>
        <v>0</v>
      </c>
      <c r="M57" s="39">
        <f t="shared" si="8"/>
        <v>100</v>
      </c>
      <c r="N57" s="36">
        <v>2400</v>
      </c>
      <c r="O57" s="27">
        <f t="shared" si="16"/>
        <v>0</v>
      </c>
      <c r="P57" s="40">
        <f t="shared" si="17"/>
        <v>100</v>
      </c>
      <c r="Q57" s="28">
        <v>2400</v>
      </c>
      <c r="R57" s="27">
        <f t="shared" si="5"/>
        <v>0</v>
      </c>
      <c r="S57" s="40">
        <f t="shared" si="10"/>
        <v>100</v>
      </c>
      <c r="T57" s="51">
        <v>2400</v>
      </c>
      <c r="U57" s="51">
        <f t="shared" si="6"/>
        <v>0</v>
      </c>
      <c r="V57" s="40">
        <f t="shared" si="11"/>
        <v>100</v>
      </c>
    </row>
    <row r="58" spans="1:22" ht="50.1" customHeight="1" x14ac:dyDescent="0.65">
      <c r="A58" s="37" t="s">
        <v>139</v>
      </c>
      <c r="B58" s="28" t="s">
        <v>140</v>
      </c>
      <c r="C58" s="28">
        <v>1000</v>
      </c>
      <c r="D58" s="28">
        <v>1100</v>
      </c>
      <c r="E58" s="28">
        <v>1200</v>
      </c>
      <c r="F58" s="38">
        <f t="shared" si="1"/>
        <v>100</v>
      </c>
      <c r="G58" s="27">
        <f t="shared" si="0"/>
        <v>109.09090909090908</v>
      </c>
      <c r="H58" s="27">
        <v>1200</v>
      </c>
      <c r="I58" s="27">
        <f t="shared" si="12"/>
        <v>0</v>
      </c>
      <c r="J58" s="39">
        <f t="shared" si="13"/>
        <v>100</v>
      </c>
      <c r="K58" s="39">
        <v>1200</v>
      </c>
      <c r="L58" s="27">
        <f t="shared" si="3"/>
        <v>0</v>
      </c>
      <c r="M58" s="39">
        <f t="shared" si="8"/>
        <v>100</v>
      </c>
      <c r="N58" s="36">
        <v>1200</v>
      </c>
      <c r="O58" s="27">
        <f t="shared" si="16"/>
        <v>0</v>
      </c>
      <c r="P58" s="40">
        <f t="shared" si="17"/>
        <v>100</v>
      </c>
      <c r="Q58" s="28">
        <v>1200</v>
      </c>
      <c r="R58" s="27">
        <f t="shared" si="5"/>
        <v>0</v>
      </c>
      <c r="S58" s="40">
        <f t="shared" si="10"/>
        <v>100</v>
      </c>
      <c r="T58" s="51">
        <v>1300</v>
      </c>
      <c r="U58" s="51">
        <f t="shared" si="6"/>
        <v>100</v>
      </c>
      <c r="V58" s="40">
        <f t="shared" si="11"/>
        <v>108.33333333333333</v>
      </c>
    </row>
    <row r="59" spans="1:22" ht="50.1" customHeight="1" x14ac:dyDescent="0.65">
      <c r="A59" s="37" t="s">
        <v>257</v>
      </c>
      <c r="B59" s="28" t="s">
        <v>137</v>
      </c>
      <c r="C59" s="28">
        <v>1300</v>
      </c>
      <c r="D59" s="28">
        <v>1300</v>
      </c>
      <c r="E59" s="28">
        <v>1300</v>
      </c>
      <c r="F59" s="38">
        <f t="shared" si="1"/>
        <v>0</v>
      </c>
      <c r="G59" s="27">
        <f t="shared" si="0"/>
        <v>100</v>
      </c>
      <c r="H59" s="27">
        <v>1300</v>
      </c>
      <c r="I59" s="27">
        <f t="shared" si="12"/>
        <v>0</v>
      </c>
      <c r="J59" s="39">
        <f t="shared" si="13"/>
        <v>100</v>
      </c>
      <c r="K59" s="39">
        <v>1300</v>
      </c>
      <c r="L59" s="27">
        <f t="shared" si="3"/>
        <v>0</v>
      </c>
      <c r="M59" s="39">
        <f t="shared" si="8"/>
        <v>100</v>
      </c>
      <c r="N59" s="36">
        <v>1300</v>
      </c>
      <c r="O59" s="27">
        <f t="shared" si="16"/>
        <v>0</v>
      </c>
      <c r="P59" s="40">
        <f t="shared" si="17"/>
        <v>100</v>
      </c>
      <c r="Q59" s="28">
        <v>1400</v>
      </c>
      <c r="R59" s="27">
        <f t="shared" si="5"/>
        <v>100</v>
      </c>
      <c r="S59" s="40">
        <f t="shared" si="10"/>
        <v>107.69230769230769</v>
      </c>
      <c r="T59" s="51">
        <v>1300</v>
      </c>
      <c r="U59" s="51">
        <f t="shared" si="6"/>
        <v>-100</v>
      </c>
      <c r="V59" s="40">
        <f t="shared" si="11"/>
        <v>92.857142857142861</v>
      </c>
    </row>
    <row r="60" spans="1:22" ht="50.1" customHeight="1" x14ac:dyDescent="0.65">
      <c r="A60" s="62" t="s">
        <v>36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ht="50.1" customHeight="1" x14ac:dyDescent="0.65">
      <c r="A61" s="37" t="s">
        <v>148</v>
      </c>
      <c r="B61" s="28" t="s">
        <v>150</v>
      </c>
      <c r="C61" s="28">
        <v>900</v>
      </c>
      <c r="D61" s="28">
        <v>900</v>
      </c>
      <c r="E61" s="28">
        <v>1000</v>
      </c>
      <c r="F61" s="38">
        <f t="shared" si="1"/>
        <v>100</v>
      </c>
      <c r="G61" s="27">
        <f t="shared" si="0"/>
        <v>111.11111111111111</v>
      </c>
      <c r="H61" s="27">
        <v>1000</v>
      </c>
      <c r="I61" s="27">
        <f t="shared" si="12"/>
        <v>0</v>
      </c>
      <c r="J61" s="39">
        <f t="shared" si="13"/>
        <v>100</v>
      </c>
      <c r="K61" s="39">
        <v>1000</v>
      </c>
      <c r="L61" s="27">
        <f t="shared" si="3"/>
        <v>0</v>
      </c>
      <c r="M61" s="39">
        <f t="shared" si="8"/>
        <v>100</v>
      </c>
      <c r="N61" s="36">
        <v>1000</v>
      </c>
      <c r="O61" s="27">
        <f t="shared" ref="O61:O75" si="18">(N61-K61)</f>
        <v>0</v>
      </c>
      <c r="P61" s="40">
        <f t="shared" ref="P61:P75" si="19">(N61/K61)*100</f>
        <v>100</v>
      </c>
      <c r="Q61" s="28">
        <v>1000</v>
      </c>
      <c r="R61" s="27">
        <f t="shared" si="5"/>
        <v>0</v>
      </c>
      <c r="S61" s="40">
        <f t="shared" si="10"/>
        <v>100</v>
      </c>
      <c r="T61" s="51">
        <v>1100</v>
      </c>
      <c r="U61" s="51">
        <f t="shared" si="6"/>
        <v>100</v>
      </c>
      <c r="V61" s="40">
        <f t="shared" si="11"/>
        <v>110.00000000000001</v>
      </c>
    </row>
    <row r="62" spans="1:22" ht="50.1" customHeight="1" x14ac:dyDescent="0.65">
      <c r="A62" s="37" t="s">
        <v>149</v>
      </c>
      <c r="B62" s="28" t="s">
        <v>151</v>
      </c>
      <c r="C62" s="28">
        <v>600</v>
      </c>
      <c r="D62" s="28">
        <v>600</v>
      </c>
      <c r="E62" s="28">
        <v>700</v>
      </c>
      <c r="F62" s="38">
        <f t="shared" si="1"/>
        <v>100</v>
      </c>
      <c r="G62" s="27">
        <f t="shared" si="0"/>
        <v>116.66666666666667</v>
      </c>
      <c r="H62" s="27">
        <v>700</v>
      </c>
      <c r="I62" s="27">
        <f t="shared" si="12"/>
        <v>0</v>
      </c>
      <c r="J62" s="39">
        <f t="shared" si="13"/>
        <v>100</v>
      </c>
      <c r="K62" s="39">
        <v>700</v>
      </c>
      <c r="L62" s="27">
        <f t="shared" si="3"/>
        <v>0</v>
      </c>
      <c r="M62" s="39">
        <f t="shared" si="8"/>
        <v>100</v>
      </c>
      <c r="N62" s="36">
        <v>700</v>
      </c>
      <c r="O62" s="27">
        <f t="shared" si="18"/>
        <v>0</v>
      </c>
      <c r="P62" s="40">
        <f t="shared" si="19"/>
        <v>100</v>
      </c>
      <c r="Q62" s="28">
        <v>600</v>
      </c>
      <c r="R62" s="27">
        <f t="shared" si="5"/>
        <v>-100</v>
      </c>
      <c r="S62" s="40">
        <f t="shared" si="10"/>
        <v>85.714285714285708</v>
      </c>
      <c r="T62" s="51">
        <v>700</v>
      </c>
      <c r="U62" s="51">
        <f t="shared" si="6"/>
        <v>100</v>
      </c>
      <c r="V62" s="40">
        <f t="shared" si="11"/>
        <v>116.66666666666667</v>
      </c>
    </row>
    <row r="63" spans="1:22" ht="50.1" customHeight="1" x14ac:dyDescent="0.65">
      <c r="A63" s="37" t="s">
        <v>141</v>
      </c>
      <c r="B63" s="28" t="s">
        <v>142</v>
      </c>
      <c r="C63" s="28">
        <v>400</v>
      </c>
      <c r="D63" s="28">
        <v>400</v>
      </c>
      <c r="E63" s="28">
        <v>500</v>
      </c>
      <c r="F63" s="38">
        <f t="shared" si="1"/>
        <v>100</v>
      </c>
      <c r="G63" s="27">
        <f t="shared" si="0"/>
        <v>125</v>
      </c>
      <c r="H63" s="27">
        <v>500</v>
      </c>
      <c r="I63" s="27">
        <f t="shared" si="12"/>
        <v>0</v>
      </c>
      <c r="J63" s="39">
        <f t="shared" si="13"/>
        <v>100</v>
      </c>
      <c r="K63" s="39">
        <v>500</v>
      </c>
      <c r="L63" s="27">
        <f t="shared" si="3"/>
        <v>0</v>
      </c>
      <c r="M63" s="39">
        <f t="shared" si="8"/>
        <v>100</v>
      </c>
      <c r="N63" s="36">
        <v>600</v>
      </c>
      <c r="O63" s="27">
        <f t="shared" si="18"/>
        <v>100</v>
      </c>
      <c r="P63" s="40">
        <f t="shared" si="19"/>
        <v>120</v>
      </c>
      <c r="Q63" s="28">
        <v>500</v>
      </c>
      <c r="R63" s="27">
        <f t="shared" si="5"/>
        <v>-100</v>
      </c>
      <c r="S63" s="40">
        <f t="shared" si="10"/>
        <v>83.333333333333343</v>
      </c>
      <c r="T63" s="51">
        <v>600</v>
      </c>
      <c r="U63" s="51">
        <f t="shared" si="6"/>
        <v>100</v>
      </c>
      <c r="V63" s="40">
        <f t="shared" si="11"/>
        <v>120</v>
      </c>
    </row>
    <row r="64" spans="1:22" ht="50.1" customHeight="1" x14ac:dyDescent="0.65">
      <c r="A64" s="37" t="s">
        <v>143</v>
      </c>
      <c r="B64" s="28" t="s">
        <v>105</v>
      </c>
      <c r="C64" s="28">
        <v>1400</v>
      </c>
      <c r="D64" s="28">
        <v>1400</v>
      </c>
      <c r="E64" s="28">
        <v>1500</v>
      </c>
      <c r="F64" s="38">
        <f t="shared" si="1"/>
        <v>100</v>
      </c>
      <c r="G64" s="27">
        <f t="shared" si="0"/>
        <v>107.14285714285714</v>
      </c>
      <c r="H64" s="27">
        <v>1500</v>
      </c>
      <c r="I64" s="27">
        <f t="shared" si="12"/>
        <v>0</v>
      </c>
      <c r="J64" s="39">
        <f t="shared" si="13"/>
        <v>100</v>
      </c>
      <c r="K64" s="39">
        <v>1500</v>
      </c>
      <c r="L64" s="27">
        <f t="shared" si="3"/>
        <v>0</v>
      </c>
      <c r="M64" s="39">
        <f t="shared" si="8"/>
        <v>100</v>
      </c>
      <c r="N64" s="36">
        <v>1500</v>
      </c>
      <c r="O64" s="27">
        <f t="shared" si="18"/>
        <v>0</v>
      </c>
      <c r="P64" s="40">
        <f t="shared" si="19"/>
        <v>100</v>
      </c>
      <c r="Q64" s="28">
        <v>1600</v>
      </c>
      <c r="R64" s="27">
        <f t="shared" si="5"/>
        <v>100</v>
      </c>
      <c r="S64" s="40">
        <f t="shared" si="10"/>
        <v>106.66666666666667</v>
      </c>
      <c r="T64" s="51">
        <v>1600</v>
      </c>
      <c r="U64" s="51">
        <f t="shared" si="6"/>
        <v>0</v>
      </c>
      <c r="V64" s="40">
        <f t="shared" si="11"/>
        <v>100</v>
      </c>
    </row>
    <row r="65" spans="1:22" ht="50.1" customHeight="1" x14ac:dyDescent="0.65">
      <c r="A65" s="37" t="s">
        <v>144</v>
      </c>
      <c r="B65" s="28" t="s">
        <v>145</v>
      </c>
      <c r="C65" s="28">
        <v>700</v>
      </c>
      <c r="D65" s="28">
        <v>700</v>
      </c>
      <c r="E65" s="28">
        <v>700</v>
      </c>
      <c r="F65" s="38">
        <f t="shared" si="1"/>
        <v>0</v>
      </c>
      <c r="G65" s="27">
        <f t="shared" si="0"/>
        <v>100</v>
      </c>
      <c r="H65" s="27">
        <v>700</v>
      </c>
      <c r="I65" s="27">
        <f t="shared" si="12"/>
        <v>0</v>
      </c>
      <c r="J65" s="39">
        <f t="shared" si="13"/>
        <v>100</v>
      </c>
      <c r="K65" s="39">
        <v>700</v>
      </c>
      <c r="L65" s="27">
        <f t="shared" si="3"/>
        <v>0</v>
      </c>
      <c r="M65" s="39">
        <f t="shared" si="8"/>
        <v>100</v>
      </c>
      <c r="N65" s="36">
        <v>700</v>
      </c>
      <c r="O65" s="27">
        <f t="shared" si="18"/>
        <v>0</v>
      </c>
      <c r="P65" s="40">
        <f t="shared" si="19"/>
        <v>100</v>
      </c>
      <c r="Q65" s="28">
        <v>800</v>
      </c>
      <c r="R65" s="27">
        <f t="shared" si="5"/>
        <v>100</v>
      </c>
      <c r="S65" s="40">
        <f t="shared" si="10"/>
        <v>114.28571428571428</v>
      </c>
      <c r="T65" s="51">
        <v>800</v>
      </c>
      <c r="U65" s="51">
        <f t="shared" si="6"/>
        <v>0</v>
      </c>
      <c r="V65" s="40">
        <f t="shared" si="11"/>
        <v>100</v>
      </c>
    </row>
    <row r="66" spans="1:22" ht="50.1" customHeight="1" x14ac:dyDescent="0.65">
      <c r="A66" s="37" t="s">
        <v>392</v>
      </c>
      <c r="B66" s="28" t="s">
        <v>146</v>
      </c>
      <c r="C66" s="28">
        <v>42625</v>
      </c>
      <c r="D66" s="28">
        <v>43500</v>
      </c>
      <c r="E66" s="28">
        <v>44500</v>
      </c>
      <c r="F66" s="38">
        <f t="shared" si="1"/>
        <v>1000</v>
      </c>
      <c r="G66" s="27">
        <f t="shared" si="0"/>
        <v>102.29885057471265</v>
      </c>
      <c r="H66" s="27">
        <v>43166</v>
      </c>
      <c r="I66" s="27">
        <f t="shared" si="12"/>
        <v>-1334</v>
      </c>
      <c r="J66" s="39">
        <f t="shared" si="13"/>
        <v>97.002247191011236</v>
      </c>
      <c r="K66" s="39">
        <v>44500</v>
      </c>
      <c r="L66" s="27">
        <f t="shared" si="3"/>
        <v>1334</v>
      </c>
      <c r="M66" s="39">
        <f t="shared" si="8"/>
        <v>103.09039521845898</v>
      </c>
      <c r="N66" s="36">
        <v>46333</v>
      </c>
      <c r="O66" s="27">
        <f t="shared" si="18"/>
        <v>1833</v>
      </c>
      <c r="P66" s="40">
        <f t="shared" si="19"/>
        <v>104.1191011235955</v>
      </c>
      <c r="Q66" s="28">
        <v>46500</v>
      </c>
      <c r="R66" s="27">
        <f t="shared" si="5"/>
        <v>167</v>
      </c>
      <c r="S66" s="40">
        <f t="shared" si="10"/>
        <v>100.36043424772841</v>
      </c>
      <c r="T66" s="51">
        <v>47500</v>
      </c>
      <c r="U66" s="51">
        <f t="shared" si="6"/>
        <v>1000</v>
      </c>
      <c r="V66" s="40">
        <f t="shared" si="11"/>
        <v>102.15053763440861</v>
      </c>
    </row>
    <row r="67" spans="1:22" ht="50.1" customHeight="1" x14ac:dyDescent="0.65">
      <c r="A67" s="37" t="s">
        <v>393</v>
      </c>
      <c r="B67" s="28" t="s">
        <v>147</v>
      </c>
      <c r="C67" s="28">
        <v>34625</v>
      </c>
      <c r="D67" s="28">
        <v>33500</v>
      </c>
      <c r="E67" s="28">
        <v>35000</v>
      </c>
      <c r="F67" s="38">
        <f t="shared" si="1"/>
        <v>1500</v>
      </c>
      <c r="G67" s="27">
        <f t="shared" si="0"/>
        <v>104.4776119402985</v>
      </c>
      <c r="H67" s="27">
        <v>35000</v>
      </c>
      <c r="I67" s="27">
        <f t="shared" si="12"/>
        <v>0</v>
      </c>
      <c r="J67" s="39">
        <f t="shared" si="13"/>
        <v>100</v>
      </c>
      <c r="K67" s="39">
        <v>35000</v>
      </c>
      <c r="L67" s="27">
        <f t="shared" si="3"/>
        <v>0</v>
      </c>
      <c r="M67" s="39">
        <f t="shared" si="8"/>
        <v>100</v>
      </c>
      <c r="N67" s="36">
        <v>35000</v>
      </c>
      <c r="O67" s="27">
        <f t="shared" si="18"/>
        <v>0</v>
      </c>
      <c r="P67" s="40">
        <f t="shared" si="19"/>
        <v>100</v>
      </c>
      <c r="Q67" s="28">
        <v>36000</v>
      </c>
      <c r="R67" s="27">
        <f t="shared" si="5"/>
        <v>1000</v>
      </c>
      <c r="S67" s="40">
        <f t="shared" si="10"/>
        <v>102.85714285714285</v>
      </c>
      <c r="T67" s="51">
        <v>38000</v>
      </c>
      <c r="U67" s="51">
        <f t="shared" si="6"/>
        <v>2000</v>
      </c>
      <c r="V67" s="40">
        <f t="shared" si="11"/>
        <v>105.55555555555556</v>
      </c>
    </row>
    <row r="68" spans="1:22" ht="50.1" customHeight="1" x14ac:dyDescent="0.65">
      <c r="A68" s="37" t="s">
        <v>232</v>
      </c>
      <c r="B68" s="28" t="s">
        <v>233</v>
      </c>
      <c r="C68" s="28">
        <v>900</v>
      </c>
      <c r="D68" s="28">
        <v>900</v>
      </c>
      <c r="E68" s="28">
        <v>960</v>
      </c>
      <c r="F68" s="38">
        <f t="shared" si="1"/>
        <v>60</v>
      </c>
      <c r="G68" s="27">
        <f t="shared" si="0"/>
        <v>106.66666666666667</v>
      </c>
      <c r="H68" s="27">
        <v>900</v>
      </c>
      <c r="I68" s="27">
        <f t="shared" si="12"/>
        <v>-60</v>
      </c>
      <c r="J68" s="39">
        <f t="shared" si="13"/>
        <v>93.75</v>
      </c>
      <c r="K68" s="39">
        <v>900</v>
      </c>
      <c r="L68" s="27">
        <f t="shared" si="3"/>
        <v>0</v>
      </c>
      <c r="M68" s="39">
        <f t="shared" si="8"/>
        <v>100</v>
      </c>
      <c r="N68" s="36">
        <v>900</v>
      </c>
      <c r="O68" s="27">
        <f t="shared" si="18"/>
        <v>0</v>
      </c>
      <c r="P68" s="40">
        <f t="shared" si="19"/>
        <v>100</v>
      </c>
      <c r="Q68" s="28">
        <v>1000</v>
      </c>
      <c r="R68" s="27">
        <f t="shared" si="5"/>
        <v>100</v>
      </c>
      <c r="S68" s="40">
        <f t="shared" si="10"/>
        <v>111.11111111111111</v>
      </c>
      <c r="T68" s="51">
        <v>0</v>
      </c>
      <c r="U68" s="51">
        <f t="shared" si="6"/>
        <v>-1000</v>
      </c>
      <c r="V68" s="40">
        <f t="shared" si="11"/>
        <v>0</v>
      </c>
    </row>
    <row r="69" spans="1:22" ht="50.1" customHeight="1" x14ac:dyDescent="0.65">
      <c r="A69" s="37" t="s">
        <v>152</v>
      </c>
      <c r="B69" s="28" t="s">
        <v>157</v>
      </c>
      <c r="C69" s="28">
        <v>400</v>
      </c>
      <c r="D69" s="28">
        <v>400</v>
      </c>
      <c r="E69" s="28">
        <v>400</v>
      </c>
      <c r="F69" s="38">
        <f t="shared" si="1"/>
        <v>0</v>
      </c>
      <c r="G69" s="27">
        <f t="shared" ref="G69:G84" si="20">(E69/D69)*100</f>
        <v>100</v>
      </c>
      <c r="H69" s="27">
        <v>400</v>
      </c>
      <c r="I69" s="27">
        <f t="shared" si="12"/>
        <v>0</v>
      </c>
      <c r="J69" s="39">
        <f t="shared" si="13"/>
        <v>100</v>
      </c>
      <c r="K69" s="39">
        <v>400</v>
      </c>
      <c r="L69" s="27">
        <f t="shared" si="3"/>
        <v>0</v>
      </c>
      <c r="M69" s="39">
        <f t="shared" si="8"/>
        <v>100</v>
      </c>
      <c r="N69" s="36">
        <v>400</v>
      </c>
      <c r="O69" s="27">
        <f t="shared" si="18"/>
        <v>0</v>
      </c>
      <c r="P69" s="40">
        <f t="shared" si="19"/>
        <v>100</v>
      </c>
      <c r="Q69" s="28">
        <v>500</v>
      </c>
      <c r="R69" s="27">
        <f t="shared" si="5"/>
        <v>100</v>
      </c>
      <c r="S69" s="40">
        <f t="shared" si="10"/>
        <v>125</v>
      </c>
      <c r="T69" s="51">
        <v>500</v>
      </c>
      <c r="U69" s="51">
        <f t="shared" si="6"/>
        <v>0</v>
      </c>
      <c r="V69" s="40">
        <f t="shared" si="11"/>
        <v>100</v>
      </c>
    </row>
    <row r="70" spans="1:22" ht="50.1" customHeight="1" x14ac:dyDescent="0.65">
      <c r="A70" s="37" t="s">
        <v>153</v>
      </c>
      <c r="B70" s="28" t="s">
        <v>157</v>
      </c>
      <c r="C70" s="28">
        <v>400</v>
      </c>
      <c r="D70" s="28">
        <v>400</v>
      </c>
      <c r="E70" s="28">
        <v>400</v>
      </c>
      <c r="F70" s="38">
        <f t="shared" ref="F70:F75" si="21">(E70-D70)</f>
        <v>0</v>
      </c>
      <c r="G70" s="27">
        <f t="shared" si="20"/>
        <v>100</v>
      </c>
      <c r="H70" s="27">
        <v>400</v>
      </c>
      <c r="I70" s="27">
        <f t="shared" si="12"/>
        <v>0</v>
      </c>
      <c r="J70" s="39">
        <f t="shared" si="13"/>
        <v>100</v>
      </c>
      <c r="K70" s="39">
        <v>400</v>
      </c>
      <c r="L70" s="27">
        <v>0</v>
      </c>
      <c r="M70" s="39">
        <f t="shared" ref="M70:M84" si="22">(K70/H70)*100</f>
        <v>100</v>
      </c>
      <c r="N70" s="36">
        <v>400</v>
      </c>
      <c r="O70" s="27">
        <f t="shared" si="18"/>
        <v>0</v>
      </c>
      <c r="P70" s="40">
        <f t="shared" si="19"/>
        <v>100</v>
      </c>
      <c r="Q70" s="28">
        <v>400</v>
      </c>
      <c r="R70" s="27">
        <f t="shared" ref="R70:R84" si="23">(Q70-N70)</f>
        <v>0</v>
      </c>
      <c r="S70" s="40">
        <f t="shared" ref="S70:S84" si="24">(Q70/N70)*100</f>
        <v>100</v>
      </c>
      <c r="T70" s="51">
        <v>400</v>
      </c>
      <c r="U70" s="51">
        <f t="shared" ref="U70:U84" si="25">(T70-Q70)</f>
        <v>0</v>
      </c>
      <c r="V70" s="40">
        <f t="shared" ref="V70:V84" si="26">(T70/Q70)*100</f>
        <v>100</v>
      </c>
    </row>
    <row r="71" spans="1:22" ht="50.1" customHeight="1" x14ac:dyDescent="0.65">
      <c r="A71" s="37" t="s">
        <v>154</v>
      </c>
      <c r="B71" s="28" t="s">
        <v>158</v>
      </c>
      <c r="C71" s="28">
        <v>900</v>
      </c>
      <c r="D71" s="28">
        <v>900</v>
      </c>
      <c r="E71" s="28">
        <v>900</v>
      </c>
      <c r="F71" s="38">
        <f t="shared" si="21"/>
        <v>0</v>
      </c>
      <c r="G71" s="27">
        <f t="shared" si="20"/>
        <v>100</v>
      </c>
      <c r="H71" s="27">
        <v>900</v>
      </c>
      <c r="I71" s="27">
        <f t="shared" si="12"/>
        <v>0</v>
      </c>
      <c r="J71" s="39">
        <f t="shared" si="13"/>
        <v>100</v>
      </c>
      <c r="K71" s="39">
        <v>900</v>
      </c>
      <c r="L71" s="27">
        <f t="shared" ref="L71:L84" si="27">(K71-H71)</f>
        <v>0</v>
      </c>
      <c r="M71" s="39">
        <f t="shared" si="22"/>
        <v>100</v>
      </c>
      <c r="N71" s="36">
        <v>900</v>
      </c>
      <c r="O71" s="27">
        <f t="shared" si="18"/>
        <v>0</v>
      </c>
      <c r="P71" s="40">
        <f t="shared" si="19"/>
        <v>100</v>
      </c>
      <c r="Q71" s="28">
        <v>900</v>
      </c>
      <c r="R71" s="27">
        <f t="shared" si="23"/>
        <v>0</v>
      </c>
      <c r="S71" s="40">
        <f t="shared" si="24"/>
        <v>100</v>
      </c>
      <c r="T71" s="51">
        <v>1000</v>
      </c>
      <c r="U71" s="51">
        <f t="shared" si="25"/>
        <v>100</v>
      </c>
      <c r="V71" s="40">
        <f t="shared" si="26"/>
        <v>111.11111111111111</v>
      </c>
    </row>
    <row r="72" spans="1:22" ht="50.1" customHeight="1" x14ac:dyDescent="0.65">
      <c r="A72" s="37" t="s">
        <v>155</v>
      </c>
      <c r="B72" s="28" t="s">
        <v>96</v>
      </c>
      <c r="C72" s="28">
        <v>2375</v>
      </c>
      <c r="D72" s="28">
        <v>5200</v>
      </c>
      <c r="E72" s="28">
        <v>5900</v>
      </c>
      <c r="F72" s="38">
        <f t="shared" si="21"/>
        <v>700</v>
      </c>
      <c r="G72" s="27">
        <f t="shared" si="20"/>
        <v>113.46153846153845</v>
      </c>
      <c r="H72" s="27">
        <v>6000</v>
      </c>
      <c r="I72" s="27">
        <f t="shared" si="12"/>
        <v>100</v>
      </c>
      <c r="J72" s="39">
        <f t="shared" si="13"/>
        <v>101.69491525423729</v>
      </c>
      <c r="K72" s="39">
        <v>6000</v>
      </c>
      <c r="L72" s="27">
        <f t="shared" si="27"/>
        <v>0</v>
      </c>
      <c r="M72" s="39">
        <f t="shared" si="22"/>
        <v>100</v>
      </c>
      <c r="N72" s="36">
        <v>6000</v>
      </c>
      <c r="O72" s="27">
        <f t="shared" si="18"/>
        <v>0</v>
      </c>
      <c r="P72" s="40">
        <f t="shared" si="19"/>
        <v>100</v>
      </c>
      <c r="Q72" s="28">
        <v>6000</v>
      </c>
      <c r="R72" s="27">
        <f t="shared" si="23"/>
        <v>0</v>
      </c>
      <c r="S72" s="40">
        <f t="shared" si="24"/>
        <v>100</v>
      </c>
      <c r="T72" s="51">
        <v>6000</v>
      </c>
      <c r="U72" s="51">
        <f t="shared" si="25"/>
        <v>0</v>
      </c>
      <c r="V72" s="40">
        <f t="shared" si="26"/>
        <v>100</v>
      </c>
    </row>
    <row r="73" spans="1:22" ht="50.1" customHeight="1" x14ac:dyDescent="0.65">
      <c r="A73" s="37" t="s">
        <v>156</v>
      </c>
      <c r="B73" s="28" t="s">
        <v>159</v>
      </c>
      <c r="C73" s="28">
        <v>2800</v>
      </c>
      <c r="D73" s="28">
        <v>2700</v>
      </c>
      <c r="E73" s="28">
        <v>2700</v>
      </c>
      <c r="F73" s="38">
        <f t="shared" si="21"/>
        <v>0</v>
      </c>
      <c r="G73" s="27">
        <f t="shared" si="20"/>
        <v>100</v>
      </c>
      <c r="H73" s="27">
        <v>2700</v>
      </c>
      <c r="I73" s="27">
        <f t="shared" si="12"/>
        <v>0</v>
      </c>
      <c r="J73" s="39">
        <f t="shared" si="13"/>
        <v>100</v>
      </c>
      <c r="K73" s="39">
        <v>2800</v>
      </c>
      <c r="L73" s="27">
        <f t="shared" si="27"/>
        <v>100</v>
      </c>
      <c r="M73" s="39">
        <f t="shared" si="22"/>
        <v>103.7037037037037</v>
      </c>
      <c r="N73" s="36">
        <v>2900</v>
      </c>
      <c r="O73" s="27">
        <f t="shared" si="18"/>
        <v>100</v>
      </c>
      <c r="P73" s="40">
        <f t="shared" si="19"/>
        <v>103.57142857142858</v>
      </c>
      <c r="Q73" s="28">
        <v>3000</v>
      </c>
      <c r="R73" s="27">
        <f t="shared" si="23"/>
        <v>100</v>
      </c>
      <c r="S73" s="40">
        <f t="shared" si="24"/>
        <v>103.44827586206897</v>
      </c>
      <c r="T73" s="51">
        <v>0</v>
      </c>
      <c r="U73" s="51">
        <f t="shared" si="25"/>
        <v>-3000</v>
      </c>
      <c r="V73" s="40">
        <f t="shared" si="26"/>
        <v>0</v>
      </c>
    </row>
    <row r="74" spans="1:22" ht="50.1" customHeight="1" x14ac:dyDescent="0.65">
      <c r="A74" s="37" t="s">
        <v>161</v>
      </c>
      <c r="B74" s="28" t="s">
        <v>162</v>
      </c>
      <c r="C74" s="28">
        <v>3000</v>
      </c>
      <c r="D74" s="28">
        <v>2300</v>
      </c>
      <c r="E74" s="28">
        <v>3500</v>
      </c>
      <c r="F74" s="38">
        <f t="shared" si="21"/>
        <v>1200</v>
      </c>
      <c r="G74" s="27">
        <f t="shared" si="20"/>
        <v>152.17391304347828</v>
      </c>
      <c r="H74" s="27">
        <v>3500</v>
      </c>
      <c r="I74" s="27">
        <f t="shared" si="12"/>
        <v>0</v>
      </c>
      <c r="J74" s="39">
        <f t="shared" si="13"/>
        <v>100</v>
      </c>
      <c r="K74" s="39">
        <v>3500</v>
      </c>
      <c r="L74" s="27">
        <v>0</v>
      </c>
      <c r="M74" s="39">
        <f t="shared" si="22"/>
        <v>100</v>
      </c>
      <c r="N74" s="36">
        <v>3500</v>
      </c>
      <c r="O74" s="27">
        <f t="shared" si="18"/>
        <v>0</v>
      </c>
      <c r="P74" s="40">
        <f t="shared" si="19"/>
        <v>100</v>
      </c>
      <c r="Q74" s="28">
        <v>3500</v>
      </c>
      <c r="R74" s="27">
        <f t="shared" si="23"/>
        <v>0</v>
      </c>
      <c r="S74" s="40">
        <f t="shared" si="24"/>
        <v>100</v>
      </c>
      <c r="T74" s="51">
        <v>3500</v>
      </c>
      <c r="U74" s="51">
        <f t="shared" si="25"/>
        <v>0</v>
      </c>
      <c r="V74" s="40">
        <f t="shared" si="26"/>
        <v>100</v>
      </c>
    </row>
    <row r="75" spans="1:22" ht="50.1" customHeight="1" x14ac:dyDescent="0.65">
      <c r="A75" s="37" t="s">
        <v>37</v>
      </c>
      <c r="B75" s="28" t="s">
        <v>160</v>
      </c>
      <c r="C75" s="38">
        <v>4250</v>
      </c>
      <c r="D75" s="28">
        <v>4600</v>
      </c>
      <c r="E75" s="28">
        <v>4400</v>
      </c>
      <c r="F75" s="38">
        <f t="shared" si="21"/>
        <v>-200</v>
      </c>
      <c r="G75" s="27">
        <f t="shared" si="20"/>
        <v>95.652173913043484</v>
      </c>
      <c r="H75" s="27">
        <v>4500</v>
      </c>
      <c r="I75" s="27">
        <f t="shared" si="12"/>
        <v>100</v>
      </c>
      <c r="J75" s="39">
        <f t="shared" si="13"/>
        <v>102.27272727272727</v>
      </c>
      <c r="K75" s="39">
        <v>4400</v>
      </c>
      <c r="L75" s="27">
        <v>0</v>
      </c>
      <c r="M75" s="39">
        <f t="shared" si="22"/>
        <v>97.777777777777771</v>
      </c>
      <c r="N75" s="36">
        <v>4666</v>
      </c>
      <c r="O75" s="27">
        <f t="shared" si="18"/>
        <v>266</v>
      </c>
      <c r="P75" s="40">
        <f t="shared" si="19"/>
        <v>106.04545454545456</v>
      </c>
      <c r="Q75" s="28">
        <v>5800</v>
      </c>
      <c r="R75" s="27">
        <f t="shared" si="23"/>
        <v>1134</v>
      </c>
      <c r="S75" s="40">
        <f t="shared" si="24"/>
        <v>124.30347192456065</v>
      </c>
      <c r="T75" s="51">
        <v>5600</v>
      </c>
      <c r="U75" s="51">
        <f t="shared" si="25"/>
        <v>-200</v>
      </c>
      <c r="V75" s="40">
        <f t="shared" si="26"/>
        <v>96.551724137931032</v>
      </c>
    </row>
    <row r="76" spans="1:22" ht="50.1" customHeight="1" x14ac:dyDescent="0.65">
      <c r="A76" s="62" t="s">
        <v>38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ht="50.1" customHeight="1" x14ac:dyDescent="0.65">
      <c r="A77" s="37" t="s">
        <v>163</v>
      </c>
      <c r="B77" s="28" t="s">
        <v>165</v>
      </c>
      <c r="C77" s="28">
        <v>4100</v>
      </c>
      <c r="D77" s="28">
        <v>4100</v>
      </c>
      <c r="E77" s="28">
        <v>4300</v>
      </c>
      <c r="F77" s="38">
        <f t="shared" ref="F77:F84" si="28">(E77-D77)</f>
        <v>200</v>
      </c>
      <c r="G77" s="27">
        <f t="shared" si="20"/>
        <v>104.8780487804878</v>
      </c>
      <c r="H77" s="27">
        <v>4400</v>
      </c>
      <c r="I77" s="27">
        <f t="shared" si="12"/>
        <v>100</v>
      </c>
      <c r="J77" s="39">
        <f t="shared" si="13"/>
        <v>102.32558139534885</v>
      </c>
      <c r="K77" s="39">
        <v>4400</v>
      </c>
      <c r="L77" s="27">
        <f t="shared" si="27"/>
        <v>0</v>
      </c>
      <c r="M77" s="39">
        <f t="shared" si="22"/>
        <v>100</v>
      </c>
      <c r="N77" s="36">
        <v>4400</v>
      </c>
      <c r="O77" s="27">
        <f t="shared" ref="O77:O84" si="29">(N77-K77)</f>
        <v>0</v>
      </c>
      <c r="P77" s="40">
        <f t="shared" ref="P77:P84" si="30">(N77/K77)*100</f>
        <v>100</v>
      </c>
      <c r="Q77" s="28">
        <v>4500</v>
      </c>
      <c r="R77" s="27">
        <f t="shared" si="23"/>
        <v>100</v>
      </c>
      <c r="S77" s="40">
        <f t="shared" si="24"/>
        <v>102.27272727272727</v>
      </c>
      <c r="T77" s="51">
        <v>4500</v>
      </c>
      <c r="U77" s="51">
        <f t="shared" si="25"/>
        <v>0</v>
      </c>
      <c r="V77" s="40">
        <f t="shared" si="26"/>
        <v>100</v>
      </c>
    </row>
    <row r="78" spans="1:22" ht="50.1" customHeight="1" x14ac:dyDescent="0.65">
      <c r="A78" s="37" t="s">
        <v>164</v>
      </c>
      <c r="B78" s="28" t="s">
        <v>165</v>
      </c>
      <c r="C78" s="28">
        <v>4100</v>
      </c>
      <c r="D78" s="28">
        <v>4200</v>
      </c>
      <c r="E78" s="28">
        <v>4300</v>
      </c>
      <c r="F78" s="38">
        <f t="shared" si="28"/>
        <v>100</v>
      </c>
      <c r="G78" s="27">
        <f t="shared" si="20"/>
        <v>102.38095238095238</v>
      </c>
      <c r="H78" s="27">
        <v>4400</v>
      </c>
      <c r="I78" s="27">
        <f t="shared" si="12"/>
        <v>100</v>
      </c>
      <c r="J78" s="39">
        <f t="shared" si="13"/>
        <v>102.32558139534885</v>
      </c>
      <c r="K78" s="39">
        <v>4400</v>
      </c>
      <c r="L78" s="27">
        <f t="shared" si="27"/>
        <v>0</v>
      </c>
      <c r="M78" s="39">
        <f t="shared" si="22"/>
        <v>100</v>
      </c>
      <c r="N78" s="36">
        <v>4500</v>
      </c>
      <c r="O78" s="27">
        <f t="shared" si="29"/>
        <v>100</v>
      </c>
      <c r="P78" s="40">
        <f t="shared" si="30"/>
        <v>102.27272727272727</v>
      </c>
      <c r="Q78" s="28">
        <v>4500</v>
      </c>
      <c r="R78" s="27">
        <f t="shared" si="23"/>
        <v>0</v>
      </c>
      <c r="S78" s="40">
        <f t="shared" si="24"/>
        <v>100</v>
      </c>
      <c r="T78" s="51">
        <v>4500</v>
      </c>
      <c r="U78" s="51">
        <f t="shared" si="25"/>
        <v>0</v>
      </c>
      <c r="V78" s="40">
        <f t="shared" si="26"/>
        <v>100</v>
      </c>
    </row>
    <row r="79" spans="1:22" ht="50.1" customHeight="1" x14ac:dyDescent="0.65">
      <c r="A79" s="37" t="s">
        <v>39</v>
      </c>
      <c r="B79" s="28" t="s">
        <v>96</v>
      </c>
      <c r="C79" s="28">
        <v>12750</v>
      </c>
      <c r="D79" s="28">
        <v>12000</v>
      </c>
      <c r="E79" s="28">
        <v>12600</v>
      </c>
      <c r="F79" s="38">
        <f t="shared" si="28"/>
        <v>600</v>
      </c>
      <c r="G79" s="27">
        <f t="shared" si="20"/>
        <v>105</v>
      </c>
      <c r="H79" s="27">
        <v>13300</v>
      </c>
      <c r="I79" s="27">
        <f t="shared" si="12"/>
        <v>700</v>
      </c>
      <c r="J79" s="39">
        <f t="shared" si="13"/>
        <v>105.55555555555556</v>
      </c>
      <c r="K79" s="39">
        <v>14000</v>
      </c>
      <c r="L79" s="27">
        <f t="shared" si="27"/>
        <v>700</v>
      </c>
      <c r="M79" s="39">
        <f t="shared" si="22"/>
        <v>105.26315789473684</v>
      </c>
      <c r="N79" s="36">
        <v>14000</v>
      </c>
      <c r="O79" s="27">
        <f t="shared" si="29"/>
        <v>0</v>
      </c>
      <c r="P79" s="40">
        <f t="shared" si="30"/>
        <v>100</v>
      </c>
      <c r="Q79" s="28">
        <v>14000</v>
      </c>
      <c r="R79" s="27">
        <f t="shared" si="23"/>
        <v>0</v>
      </c>
      <c r="S79" s="40">
        <f t="shared" si="24"/>
        <v>100</v>
      </c>
      <c r="T79" s="51">
        <v>15000</v>
      </c>
      <c r="U79" s="51">
        <f t="shared" si="25"/>
        <v>1000</v>
      </c>
      <c r="V79" s="40">
        <f t="shared" si="26"/>
        <v>107.14285714285714</v>
      </c>
    </row>
    <row r="80" spans="1:22" ht="50.1" customHeight="1" x14ac:dyDescent="0.65">
      <c r="A80" s="37" t="s">
        <v>166</v>
      </c>
      <c r="B80" s="28" t="s">
        <v>96</v>
      </c>
      <c r="C80" s="28">
        <v>10000</v>
      </c>
      <c r="D80" s="28">
        <v>10000</v>
      </c>
      <c r="E80" s="28">
        <v>10300</v>
      </c>
      <c r="F80" s="38">
        <f t="shared" si="28"/>
        <v>300</v>
      </c>
      <c r="G80" s="27">
        <f t="shared" si="20"/>
        <v>103</v>
      </c>
      <c r="H80" s="27">
        <v>10500</v>
      </c>
      <c r="I80" s="27">
        <f t="shared" si="12"/>
        <v>200</v>
      </c>
      <c r="J80" s="39">
        <f t="shared" si="13"/>
        <v>101.94174757281553</v>
      </c>
      <c r="K80" s="39">
        <v>10500</v>
      </c>
      <c r="L80" s="27">
        <f t="shared" si="27"/>
        <v>0</v>
      </c>
      <c r="M80" s="39">
        <f t="shared" si="22"/>
        <v>100</v>
      </c>
      <c r="N80" s="36">
        <v>11000</v>
      </c>
      <c r="O80" s="27">
        <f t="shared" si="29"/>
        <v>500</v>
      </c>
      <c r="P80" s="40">
        <f t="shared" si="30"/>
        <v>104.76190476190477</v>
      </c>
      <c r="Q80" s="28">
        <v>11000</v>
      </c>
      <c r="R80" s="27">
        <f t="shared" si="23"/>
        <v>0</v>
      </c>
      <c r="S80" s="40">
        <f t="shared" si="24"/>
        <v>100</v>
      </c>
      <c r="T80" s="51">
        <v>10833</v>
      </c>
      <c r="U80" s="51">
        <f t="shared" si="25"/>
        <v>-167</v>
      </c>
      <c r="V80" s="40">
        <f t="shared" si="26"/>
        <v>98.481818181818184</v>
      </c>
    </row>
    <row r="81" spans="1:22" ht="50.1" customHeight="1" x14ac:dyDescent="0.65">
      <c r="A81" s="37" t="s">
        <v>167</v>
      </c>
      <c r="B81" s="28" t="s">
        <v>243</v>
      </c>
      <c r="C81" s="28">
        <v>8150</v>
      </c>
      <c r="D81" s="28">
        <v>8500</v>
      </c>
      <c r="E81" s="28">
        <v>8800</v>
      </c>
      <c r="F81" s="38">
        <f t="shared" si="28"/>
        <v>300</v>
      </c>
      <c r="G81" s="27">
        <f t="shared" si="20"/>
        <v>103.5294117647059</v>
      </c>
      <c r="H81" s="27">
        <v>8766</v>
      </c>
      <c r="I81" s="27">
        <f t="shared" si="12"/>
        <v>-34</v>
      </c>
      <c r="J81" s="39">
        <f t="shared" si="13"/>
        <v>99.61363636363636</v>
      </c>
      <c r="K81" s="39">
        <v>8800</v>
      </c>
      <c r="L81" s="27">
        <v>0</v>
      </c>
      <c r="M81" s="39">
        <f t="shared" si="22"/>
        <v>100.38786219484372</v>
      </c>
      <c r="N81" s="36">
        <v>8800</v>
      </c>
      <c r="O81" s="27">
        <f t="shared" si="29"/>
        <v>0</v>
      </c>
      <c r="P81" s="40">
        <f t="shared" si="30"/>
        <v>100</v>
      </c>
      <c r="Q81" s="28">
        <v>8800</v>
      </c>
      <c r="R81" s="27">
        <f t="shared" si="23"/>
        <v>0</v>
      </c>
      <c r="S81" s="40">
        <f t="shared" si="24"/>
        <v>100</v>
      </c>
      <c r="T81" s="51">
        <v>8700</v>
      </c>
      <c r="U81" s="51">
        <f t="shared" si="25"/>
        <v>-100</v>
      </c>
      <c r="V81" s="40">
        <f t="shared" si="26"/>
        <v>98.86363636363636</v>
      </c>
    </row>
    <row r="82" spans="1:22" ht="50.1" customHeight="1" x14ac:dyDescent="0.65">
      <c r="A82" s="37" t="s">
        <v>168</v>
      </c>
      <c r="B82" s="28" t="s">
        <v>171</v>
      </c>
      <c r="C82" s="28">
        <v>6500</v>
      </c>
      <c r="D82" s="28">
        <v>6500</v>
      </c>
      <c r="E82" s="28">
        <v>7000</v>
      </c>
      <c r="F82" s="38">
        <f t="shared" si="28"/>
        <v>500</v>
      </c>
      <c r="G82" s="27">
        <f t="shared" si="20"/>
        <v>107.69230769230769</v>
      </c>
      <c r="H82" s="27">
        <v>7000</v>
      </c>
      <c r="I82" s="27">
        <f t="shared" si="12"/>
        <v>0</v>
      </c>
      <c r="J82" s="39">
        <f t="shared" si="13"/>
        <v>100</v>
      </c>
      <c r="K82" s="39">
        <v>7000</v>
      </c>
      <c r="L82" s="27">
        <f t="shared" si="27"/>
        <v>0</v>
      </c>
      <c r="M82" s="39">
        <f t="shared" si="22"/>
        <v>100</v>
      </c>
      <c r="N82" s="36">
        <v>7000</v>
      </c>
      <c r="O82" s="27">
        <f t="shared" si="29"/>
        <v>0</v>
      </c>
      <c r="P82" s="40">
        <f t="shared" si="30"/>
        <v>100</v>
      </c>
      <c r="Q82" s="28">
        <v>7000</v>
      </c>
      <c r="R82" s="27">
        <f t="shared" si="23"/>
        <v>0</v>
      </c>
      <c r="S82" s="40">
        <f t="shared" si="24"/>
        <v>100</v>
      </c>
      <c r="T82" s="51">
        <v>7500</v>
      </c>
      <c r="U82" s="51">
        <f t="shared" si="25"/>
        <v>500</v>
      </c>
      <c r="V82" s="40">
        <f t="shared" si="26"/>
        <v>107.14285714285714</v>
      </c>
    </row>
    <row r="83" spans="1:22" ht="50.1" customHeight="1" x14ac:dyDescent="0.65">
      <c r="A83" s="37" t="s">
        <v>169</v>
      </c>
      <c r="B83" s="28" t="s">
        <v>172</v>
      </c>
      <c r="C83" s="28">
        <v>7600</v>
      </c>
      <c r="D83" s="28">
        <v>7700</v>
      </c>
      <c r="E83" s="28">
        <v>8000</v>
      </c>
      <c r="F83" s="38">
        <f t="shared" si="28"/>
        <v>300</v>
      </c>
      <c r="G83" s="27">
        <f t="shared" si="20"/>
        <v>103.89610389610388</v>
      </c>
      <c r="H83" s="27">
        <v>8100</v>
      </c>
      <c r="I83" s="27">
        <f t="shared" si="12"/>
        <v>100</v>
      </c>
      <c r="J83" s="39">
        <f t="shared" si="13"/>
        <v>101.25</v>
      </c>
      <c r="K83" s="39">
        <v>8200</v>
      </c>
      <c r="L83" s="27">
        <f t="shared" si="27"/>
        <v>100</v>
      </c>
      <c r="M83" s="39">
        <f t="shared" si="22"/>
        <v>101.23456790123457</v>
      </c>
      <c r="N83" s="36">
        <v>8200</v>
      </c>
      <c r="O83" s="27">
        <f t="shared" si="29"/>
        <v>0</v>
      </c>
      <c r="P83" s="40">
        <f t="shared" si="30"/>
        <v>100</v>
      </c>
      <c r="Q83" s="28">
        <v>8500</v>
      </c>
      <c r="R83" s="27">
        <f t="shared" si="23"/>
        <v>300</v>
      </c>
      <c r="S83" s="40">
        <f t="shared" si="24"/>
        <v>103.65853658536585</v>
      </c>
      <c r="T83" s="51">
        <v>9500</v>
      </c>
      <c r="U83" s="51">
        <f t="shared" si="25"/>
        <v>1000</v>
      </c>
      <c r="V83" s="40">
        <f t="shared" si="26"/>
        <v>111.76470588235294</v>
      </c>
    </row>
    <row r="84" spans="1:22" ht="46.5" thickBot="1" x14ac:dyDescent="0.7">
      <c r="A84" s="41" t="s">
        <v>170</v>
      </c>
      <c r="B84" s="42" t="s">
        <v>173</v>
      </c>
      <c r="C84" s="42">
        <v>2200</v>
      </c>
      <c r="D84" s="42">
        <v>2200</v>
      </c>
      <c r="E84" s="42">
        <v>2200</v>
      </c>
      <c r="F84" s="43">
        <f t="shared" si="28"/>
        <v>0</v>
      </c>
      <c r="G84" s="44">
        <f t="shared" si="20"/>
        <v>100</v>
      </c>
      <c r="H84" s="44">
        <v>2200</v>
      </c>
      <c r="I84" s="44">
        <f t="shared" si="12"/>
        <v>0</v>
      </c>
      <c r="J84" s="45">
        <f t="shared" si="13"/>
        <v>100</v>
      </c>
      <c r="K84" s="39">
        <v>2200</v>
      </c>
      <c r="L84" s="27">
        <f t="shared" si="27"/>
        <v>0</v>
      </c>
      <c r="M84" s="39">
        <f t="shared" si="22"/>
        <v>100</v>
      </c>
      <c r="N84" s="36">
        <v>2200</v>
      </c>
      <c r="O84" s="27">
        <f t="shared" si="29"/>
        <v>0</v>
      </c>
      <c r="P84" s="40">
        <f t="shared" si="30"/>
        <v>100</v>
      </c>
      <c r="Q84" s="28">
        <v>2200</v>
      </c>
      <c r="R84" s="27">
        <f t="shared" si="23"/>
        <v>0</v>
      </c>
      <c r="S84" s="40">
        <f t="shared" si="24"/>
        <v>100</v>
      </c>
      <c r="T84" s="51">
        <v>2300</v>
      </c>
      <c r="U84" s="51">
        <f t="shared" si="25"/>
        <v>100</v>
      </c>
      <c r="V84" s="40">
        <f t="shared" si="26"/>
        <v>104.54545454545455</v>
      </c>
    </row>
  </sheetData>
  <mergeCells count="6">
    <mergeCell ref="A1:V2"/>
    <mergeCell ref="B3:B4"/>
    <mergeCell ref="A76:V76"/>
    <mergeCell ref="A60:V60"/>
    <mergeCell ref="A51:V51"/>
    <mergeCell ref="A40:V40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29" orientation="portrait" r:id="rId1"/>
  <rowBreaks count="2" manualBreakCount="2">
    <brk id="39" max="21" man="1"/>
    <brk id="5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rightToLeft="1" view="pageBreakPreview" topLeftCell="A53" zoomScale="40" zoomScaleNormal="30" zoomScaleSheetLayoutView="40" workbookViewId="0">
      <selection activeCell="U91" sqref="U91:V92"/>
    </sheetView>
  </sheetViews>
  <sheetFormatPr defaultRowHeight="45" x14ac:dyDescent="0.6"/>
  <cols>
    <col min="1" max="1" width="81.125" style="4" customWidth="1"/>
    <col min="2" max="2" width="40" style="4" customWidth="1"/>
    <col min="3" max="3" width="0.25" style="5" customWidth="1"/>
    <col min="4" max="4" width="0.125" style="9" customWidth="1"/>
    <col min="5" max="5" width="27.25" style="9" hidden="1" customWidth="1"/>
    <col min="6" max="6" width="26" style="9" hidden="1" customWidth="1"/>
    <col min="7" max="7" width="33.125" style="9" hidden="1" customWidth="1"/>
    <col min="8" max="8" width="0.125" style="4" customWidth="1"/>
    <col min="9" max="9" width="29.375" style="4" hidden="1" customWidth="1"/>
    <col min="10" max="10" width="28.5" style="4" hidden="1" customWidth="1"/>
    <col min="11" max="11" width="0.625" style="4" hidden="1" customWidth="1"/>
    <col min="12" max="13" width="25.625" style="4" hidden="1" customWidth="1"/>
    <col min="14" max="14" width="29.125" style="4" hidden="1" customWidth="1"/>
    <col min="15" max="16" width="25.625" style="4" hidden="1" customWidth="1"/>
    <col min="17" max="17" width="32.5" style="8" customWidth="1"/>
    <col min="18" max="18" width="32.875" style="4" customWidth="1"/>
    <col min="19" max="19" width="25.625" style="4" customWidth="1"/>
    <col min="20" max="20" width="29.75" style="4" customWidth="1"/>
    <col min="21" max="22" width="25.625" style="4" customWidth="1"/>
    <col min="23" max="16384" width="9" style="4"/>
  </cols>
  <sheetData>
    <row r="1" spans="1:22" x14ac:dyDescent="0.6">
      <c r="A1" s="67" t="s">
        <v>286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69" customHeight="1" x14ac:dyDescent="0.6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x14ac:dyDescent="0.6">
      <c r="A3" s="27" t="s">
        <v>0</v>
      </c>
      <c r="B3" s="75" t="s">
        <v>95</v>
      </c>
      <c r="C3" s="27" t="s">
        <v>1</v>
      </c>
      <c r="D3" s="27" t="s">
        <v>2</v>
      </c>
      <c r="E3" s="27" t="s">
        <v>3</v>
      </c>
      <c r="F3" s="27" t="s">
        <v>282</v>
      </c>
      <c r="G3" s="27" t="s">
        <v>284</v>
      </c>
      <c r="H3" s="27" t="s">
        <v>287</v>
      </c>
      <c r="I3" s="27" t="s">
        <v>366</v>
      </c>
      <c r="J3" s="27" t="s">
        <v>284</v>
      </c>
      <c r="K3" s="27" t="s">
        <v>380</v>
      </c>
      <c r="L3" s="27" t="s">
        <v>366</v>
      </c>
      <c r="M3" s="27" t="s">
        <v>284</v>
      </c>
      <c r="N3" s="27" t="s">
        <v>381</v>
      </c>
      <c r="O3" s="27" t="s">
        <v>366</v>
      </c>
      <c r="P3" s="27" t="s">
        <v>284</v>
      </c>
      <c r="Q3" s="27" t="s">
        <v>383</v>
      </c>
      <c r="R3" s="27" t="s">
        <v>366</v>
      </c>
      <c r="S3" s="27" t="s">
        <v>284</v>
      </c>
      <c r="T3" s="51" t="s">
        <v>391</v>
      </c>
      <c r="U3" s="51" t="s">
        <v>366</v>
      </c>
      <c r="V3" s="51" t="s">
        <v>284</v>
      </c>
    </row>
    <row r="4" spans="1:22" ht="50.1" customHeight="1" x14ac:dyDescent="0.6">
      <c r="A4" s="27" t="s">
        <v>40</v>
      </c>
      <c r="B4" s="75"/>
      <c r="C4" s="27" t="s">
        <v>35</v>
      </c>
      <c r="D4" s="27" t="s">
        <v>35</v>
      </c>
      <c r="E4" s="27" t="s">
        <v>35</v>
      </c>
      <c r="F4" s="27" t="s">
        <v>35</v>
      </c>
      <c r="G4" s="27" t="s">
        <v>35</v>
      </c>
      <c r="H4" s="27" t="s">
        <v>35</v>
      </c>
      <c r="I4" s="27" t="s">
        <v>35</v>
      </c>
      <c r="J4" s="27" t="s">
        <v>35</v>
      </c>
      <c r="K4" s="27" t="s">
        <v>35</v>
      </c>
      <c r="L4" s="27" t="s">
        <v>35</v>
      </c>
      <c r="M4" s="27" t="s">
        <v>35</v>
      </c>
      <c r="N4" s="27" t="s">
        <v>35</v>
      </c>
      <c r="O4" s="27" t="s">
        <v>35</v>
      </c>
      <c r="P4" s="27" t="s">
        <v>35</v>
      </c>
      <c r="Q4" s="27" t="s">
        <v>35</v>
      </c>
      <c r="R4" s="27" t="s">
        <v>35</v>
      </c>
      <c r="S4" s="27" t="s">
        <v>35</v>
      </c>
      <c r="T4" s="51" t="s">
        <v>35</v>
      </c>
      <c r="U4" s="51" t="s">
        <v>35</v>
      </c>
      <c r="V4" s="51" t="s">
        <v>35</v>
      </c>
    </row>
    <row r="5" spans="1:22" ht="50.1" customHeight="1" x14ac:dyDescent="0.6">
      <c r="A5" s="27" t="s">
        <v>174</v>
      </c>
      <c r="B5" s="27" t="s">
        <v>96</v>
      </c>
      <c r="C5" s="27">
        <v>1400</v>
      </c>
      <c r="D5" s="27">
        <v>1450</v>
      </c>
      <c r="E5" s="27">
        <v>1500</v>
      </c>
      <c r="F5" s="27">
        <f>(E5-D5)</f>
        <v>50</v>
      </c>
      <c r="G5" s="27">
        <f t="shared" ref="G5:G12" si="0">(E5/D5)*100</f>
        <v>103.44827586206897</v>
      </c>
      <c r="H5" s="27">
        <v>1500</v>
      </c>
      <c r="I5" s="27">
        <f>(H5-E5)</f>
        <v>0</v>
      </c>
      <c r="J5" s="27">
        <f>(H5/E5)*100</f>
        <v>100</v>
      </c>
      <c r="K5" s="27">
        <v>1500</v>
      </c>
      <c r="L5" s="27">
        <f>(K5-H5)</f>
        <v>0</v>
      </c>
      <c r="M5" s="27">
        <f>(K5/H5)*100</f>
        <v>100</v>
      </c>
      <c r="N5" s="27">
        <v>1333</v>
      </c>
      <c r="O5" s="27">
        <f>(N5-K5)</f>
        <v>-167</v>
      </c>
      <c r="P5" s="27">
        <f>(N5/K5)*100</f>
        <v>88.866666666666674</v>
      </c>
      <c r="Q5" s="28">
        <v>1500</v>
      </c>
      <c r="R5" s="27">
        <f>(Q5-N5)</f>
        <v>167</v>
      </c>
      <c r="S5" s="27">
        <f>(Q5/N5)*100</f>
        <v>112.52813203300825</v>
      </c>
      <c r="T5" s="51">
        <v>1700</v>
      </c>
      <c r="U5" s="51">
        <f>(T5-Q5)</f>
        <v>200</v>
      </c>
      <c r="V5" s="51">
        <f>(T5/Q5)*100</f>
        <v>113.33333333333333</v>
      </c>
    </row>
    <row r="6" spans="1:22" ht="50.1" customHeight="1" x14ac:dyDescent="0.6">
      <c r="A6" s="27" t="s">
        <v>175</v>
      </c>
      <c r="B6" s="27" t="s">
        <v>96</v>
      </c>
      <c r="C6" s="27">
        <v>60000</v>
      </c>
      <c r="D6" s="27">
        <v>60000</v>
      </c>
      <c r="E6" s="27">
        <v>60000</v>
      </c>
      <c r="F6" s="27">
        <f t="shared" ref="F6:F53" si="1">(E6-D6)</f>
        <v>0</v>
      </c>
      <c r="G6" s="27">
        <f t="shared" si="0"/>
        <v>100</v>
      </c>
      <c r="H6" s="27">
        <v>60000</v>
      </c>
      <c r="I6" s="27">
        <f t="shared" ref="I6:I70" si="2">(H6-E6)</f>
        <v>0</v>
      </c>
      <c r="J6" s="27">
        <f t="shared" ref="J6:J70" si="3">(H6/E6)*100</f>
        <v>100</v>
      </c>
      <c r="K6" s="27">
        <v>60000</v>
      </c>
      <c r="L6" s="27">
        <f t="shared" ref="L6:L71" si="4">(K6-H6)</f>
        <v>0</v>
      </c>
      <c r="M6" s="27">
        <f t="shared" ref="M6:M71" si="5">(K6/H6)*100</f>
        <v>100</v>
      </c>
      <c r="N6" s="27">
        <v>60000</v>
      </c>
      <c r="O6" s="27">
        <f t="shared" ref="O6:O71" si="6">(N6-K6)</f>
        <v>0</v>
      </c>
      <c r="P6" s="27">
        <f t="shared" ref="P6:P71" si="7">(N6/K6)*100</f>
        <v>100</v>
      </c>
      <c r="Q6" s="28">
        <v>60000</v>
      </c>
      <c r="R6" s="27">
        <f t="shared" ref="R6:R71" si="8">(Q6-N6)</f>
        <v>0</v>
      </c>
      <c r="S6" s="27">
        <f t="shared" ref="S6:S71" si="9">(Q6/N6)*100</f>
        <v>100</v>
      </c>
      <c r="T6" s="51">
        <v>60000</v>
      </c>
      <c r="U6" s="51">
        <f t="shared" ref="U6:U68" si="10">(T6-Q6)</f>
        <v>0</v>
      </c>
      <c r="V6" s="51">
        <f t="shared" ref="V6:V68" si="11">(T6/Q6)*100</f>
        <v>100</v>
      </c>
    </row>
    <row r="7" spans="1:22" ht="50.1" customHeight="1" x14ac:dyDescent="0.6">
      <c r="A7" s="27" t="s">
        <v>176</v>
      </c>
      <c r="B7" s="27" t="s">
        <v>96</v>
      </c>
      <c r="C7" s="27">
        <v>20000</v>
      </c>
      <c r="D7" s="27">
        <v>20000</v>
      </c>
      <c r="E7" s="27">
        <v>20000</v>
      </c>
      <c r="F7" s="27">
        <f t="shared" si="1"/>
        <v>0</v>
      </c>
      <c r="G7" s="27">
        <f t="shared" si="0"/>
        <v>100</v>
      </c>
      <c r="H7" s="27">
        <v>20000</v>
      </c>
      <c r="I7" s="27">
        <f t="shared" si="2"/>
        <v>0</v>
      </c>
      <c r="J7" s="27">
        <f t="shared" si="3"/>
        <v>100</v>
      </c>
      <c r="K7" s="27">
        <v>20000</v>
      </c>
      <c r="L7" s="27">
        <f t="shared" si="4"/>
        <v>0</v>
      </c>
      <c r="M7" s="27">
        <f t="shared" si="5"/>
        <v>100</v>
      </c>
      <c r="N7" s="27">
        <v>20000</v>
      </c>
      <c r="O7" s="27">
        <f t="shared" si="6"/>
        <v>0</v>
      </c>
      <c r="P7" s="27">
        <f t="shared" si="7"/>
        <v>100</v>
      </c>
      <c r="Q7" s="28">
        <v>20000</v>
      </c>
      <c r="R7" s="27">
        <f t="shared" si="8"/>
        <v>0</v>
      </c>
      <c r="S7" s="27">
        <f t="shared" si="9"/>
        <v>100</v>
      </c>
      <c r="T7" s="51">
        <v>20000</v>
      </c>
      <c r="U7" s="51">
        <f t="shared" si="10"/>
        <v>0</v>
      </c>
      <c r="V7" s="51">
        <f t="shared" si="11"/>
        <v>100</v>
      </c>
    </row>
    <row r="8" spans="1:22" ht="50.1" customHeight="1" x14ac:dyDescent="0.6">
      <c r="A8" s="27" t="s">
        <v>177</v>
      </c>
      <c r="B8" s="27" t="s">
        <v>182</v>
      </c>
      <c r="C8" s="27">
        <v>10250</v>
      </c>
      <c r="D8" s="27">
        <v>10500</v>
      </c>
      <c r="E8" s="27">
        <v>11300</v>
      </c>
      <c r="F8" s="27">
        <f t="shared" si="1"/>
        <v>800</v>
      </c>
      <c r="G8" s="27">
        <f t="shared" si="0"/>
        <v>107.61904761904762</v>
      </c>
      <c r="H8" s="27">
        <v>11500</v>
      </c>
      <c r="I8" s="27">
        <f t="shared" si="2"/>
        <v>200</v>
      </c>
      <c r="J8" s="27">
        <f t="shared" si="3"/>
        <v>101.76991150442478</v>
      </c>
      <c r="K8" s="27">
        <v>12167</v>
      </c>
      <c r="L8" s="27">
        <f t="shared" si="4"/>
        <v>667</v>
      </c>
      <c r="M8" s="27">
        <f t="shared" si="5"/>
        <v>105.80000000000001</v>
      </c>
      <c r="N8" s="27">
        <v>12500</v>
      </c>
      <c r="O8" s="27">
        <f t="shared" si="6"/>
        <v>333</v>
      </c>
      <c r="P8" s="27">
        <f t="shared" si="7"/>
        <v>102.73691131749815</v>
      </c>
      <c r="Q8" s="28">
        <v>12500</v>
      </c>
      <c r="R8" s="27">
        <f t="shared" si="8"/>
        <v>0</v>
      </c>
      <c r="S8" s="27">
        <f t="shared" si="9"/>
        <v>100</v>
      </c>
      <c r="T8" s="51">
        <v>13000</v>
      </c>
      <c r="U8" s="51">
        <f t="shared" si="10"/>
        <v>500</v>
      </c>
      <c r="V8" s="51">
        <f t="shared" si="11"/>
        <v>104</v>
      </c>
    </row>
    <row r="9" spans="1:22" ht="50.1" customHeight="1" x14ac:dyDescent="0.6">
      <c r="A9" s="27" t="s">
        <v>178</v>
      </c>
      <c r="B9" s="27" t="s">
        <v>96</v>
      </c>
      <c r="C9" s="27">
        <v>3750</v>
      </c>
      <c r="D9" s="27">
        <v>4000</v>
      </c>
      <c r="E9" s="27">
        <v>4700</v>
      </c>
      <c r="F9" s="27">
        <f t="shared" si="1"/>
        <v>700</v>
      </c>
      <c r="G9" s="27">
        <f t="shared" si="0"/>
        <v>117.5</v>
      </c>
      <c r="H9" s="27">
        <v>4833</v>
      </c>
      <c r="I9" s="27">
        <f t="shared" si="2"/>
        <v>133</v>
      </c>
      <c r="J9" s="27">
        <f t="shared" si="3"/>
        <v>102.82978723404254</v>
      </c>
      <c r="K9" s="27">
        <v>4500</v>
      </c>
      <c r="L9" s="27">
        <f t="shared" si="4"/>
        <v>-333</v>
      </c>
      <c r="M9" s="27">
        <f t="shared" si="5"/>
        <v>93.109869646182503</v>
      </c>
      <c r="N9" s="27">
        <v>4500</v>
      </c>
      <c r="O9" s="27">
        <f t="shared" si="6"/>
        <v>0</v>
      </c>
      <c r="P9" s="27">
        <f t="shared" si="7"/>
        <v>100</v>
      </c>
      <c r="Q9" s="28">
        <v>4500</v>
      </c>
      <c r="R9" s="27">
        <f t="shared" si="8"/>
        <v>0</v>
      </c>
      <c r="S9" s="27">
        <f t="shared" si="9"/>
        <v>100</v>
      </c>
      <c r="T9" s="51">
        <v>4500</v>
      </c>
      <c r="U9" s="51">
        <f t="shared" si="10"/>
        <v>0</v>
      </c>
      <c r="V9" s="51">
        <f t="shared" si="11"/>
        <v>100</v>
      </c>
    </row>
    <row r="10" spans="1:22" ht="50.1" customHeight="1" x14ac:dyDescent="0.6">
      <c r="A10" s="27" t="s">
        <v>179</v>
      </c>
      <c r="B10" s="27" t="s">
        <v>96</v>
      </c>
      <c r="C10" s="27">
        <v>4000</v>
      </c>
      <c r="D10" s="27">
        <v>4100</v>
      </c>
      <c r="E10" s="27">
        <v>3800</v>
      </c>
      <c r="F10" s="27">
        <f t="shared" si="1"/>
        <v>-300</v>
      </c>
      <c r="G10" s="27">
        <f t="shared" si="0"/>
        <v>92.682926829268297</v>
      </c>
      <c r="H10" s="27">
        <v>4000</v>
      </c>
      <c r="I10" s="27">
        <f t="shared" si="2"/>
        <v>200</v>
      </c>
      <c r="J10" s="27">
        <f t="shared" si="3"/>
        <v>105.26315789473684</v>
      </c>
      <c r="K10" s="27">
        <v>4000</v>
      </c>
      <c r="L10" s="27">
        <f t="shared" si="4"/>
        <v>0</v>
      </c>
      <c r="M10" s="27">
        <f t="shared" si="5"/>
        <v>100</v>
      </c>
      <c r="N10" s="27">
        <v>4000</v>
      </c>
      <c r="O10" s="27">
        <f t="shared" si="6"/>
        <v>0</v>
      </c>
      <c r="P10" s="27">
        <f t="shared" si="7"/>
        <v>100</v>
      </c>
      <c r="Q10" s="28">
        <v>4500</v>
      </c>
      <c r="R10" s="27">
        <f t="shared" si="8"/>
        <v>500</v>
      </c>
      <c r="S10" s="27">
        <f t="shared" si="9"/>
        <v>112.5</v>
      </c>
      <c r="T10" s="51">
        <v>4500</v>
      </c>
      <c r="U10" s="51">
        <f t="shared" si="10"/>
        <v>0</v>
      </c>
      <c r="V10" s="51">
        <f t="shared" si="11"/>
        <v>100</v>
      </c>
    </row>
    <row r="11" spans="1:22" ht="50.1" customHeight="1" x14ac:dyDescent="0.6">
      <c r="A11" s="27" t="s">
        <v>180</v>
      </c>
      <c r="B11" s="27" t="s">
        <v>96</v>
      </c>
      <c r="C11" s="27">
        <v>4500</v>
      </c>
      <c r="D11" s="27">
        <v>4750</v>
      </c>
      <c r="E11" s="27">
        <v>6000</v>
      </c>
      <c r="F11" s="27">
        <f t="shared" si="1"/>
        <v>1250</v>
      </c>
      <c r="G11" s="27">
        <f t="shared" si="0"/>
        <v>126.31578947368421</v>
      </c>
      <c r="H11" s="27">
        <v>5666</v>
      </c>
      <c r="I11" s="27">
        <f t="shared" si="2"/>
        <v>-334</v>
      </c>
      <c r="J11" s="27">
        <f t="shared" si="3"/>
        <v>94.433333333333337</v>
      </c>
      <c r="K11" s="27">
        <v>5000</v>
      </c>
      <c r="L11" s="27">
        <f t="shared" si="4"/>
        <v>-666</v>
      </c>
      <c r="M11" s="27">
        <f t="shared" si="5"/>
        <v>88.245675961877865</v>
      </c>
      <c r="N11" s="27">
        <v>5000</v>
      </c>
      <c r="O11" s="27">
        <f t="shared" si="6"/>
        <v>0</v>
      </c>
      <c r="P11" s="27">
        <f t="shared" si="7"/>
        <v>100</v>
      </c>
      <c r="Q11" s="28">
        <v>5000</v>
      </c>
      <c r="R11" s="27">
        <f t="shared" si="8"/>
        <v>0</v>
      </c>
      <c r="S11" s="27">
        <f t="shared" si="9"/>
        <v>100</v>
      </c>
      <c r="T11" s="51">
        <v>5000</v>
      </c>
      <c r="U11" s="51">
        <f t="shared" si="10"/>
        <v>0</v>
      </c>
      <c r="V11" s="51">
        <f t="shared" si="11"/>
        <v>100</v>
      </c>
    </row>
    <row r="12" spans="1:22" ht="50.1" customHeight="1" x14ac:dyDescent="0.6">
      <c r="A12" s="27" t="s">
        <v>181</v>
      </c>
      <c r="B12" s="27" t="s">
        <v>202</v>
      </c>
      <c r="C12" s="27">
        <v>1475</v>
      </c>
      <c r="D12" s="27">
        <v>1500</v>
      </c>
      <c r="E12" s="27">
        <v>1500</v>
      </c>
      <c r="F12" s="27">
        <f t="shared" si="1"/>
        <v>0</v>
      </c>
      <c r="G12" s="27">
        <f t="shared" si="0"/>
        <v>100</v>
      </c>
      <c r="H12" s="27">
        <v>1500</v>
      </c>
      <c r="I12" s="27">
        <f t="shared" si="2"/>
        <v>0</v>
      </c>
      <c r="J12" s="27">
        <f t="shared" si="3"/>
        <v>100</v>
      </c>
      <c r="K12" s="27">
        <v>1500</v>
      </c>
      <c r="L12" s="27">
        <f t="shared" si="4"/>
        <v>0</v>
      </c>
      <c r="M12" s="27">
        <f t="shared" si="5"/>
        <v>100</v>
      </c>
      <c r="N12" s="27">
        <v>1500</v>
      </c>
      <c r="O12" s="27">
        <f t="shared" si="6"/>
        <v>0</v>
      </c>
      <c r="P12" s="27">
        <f t="shared" si="7"/>
        <v>100</v>
      </c>
      <c r="Q12" s="28">
        <v>1500</v>
      </c>
      <c r="R12" s="27">
        <f t="shared" si="8"/>
        <v>0</v>
      </c>
      <c r="S12" s="27">
        <f t="shared" si="9"/>
        <v>100</v>
      </c>
      <c r="T12" s="51">
        <v>1500</v>
      </c>
      <c r="U12" s="51">
        <f t="shared" si="10"/>
        <v>0</v>
      </c>
      <c r="V12" s="51">
        <f t="shared" si="11"/>
        <v>100</v>
      </c>
    </row>
    <row r="13" spans="1:22" ht="50.1" customHeight="1" x14ac:dyDescent="0.6">
      <c r="A13" s="64" t="s">
        <v>51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6"/>
    </row>
    <row r="14" spans="1:22" ht="50.1" customHeight="1" x14ac:dyDescent="0.6">
      <c r="A14" s="27" t="s">
        <v>50</v>
      </c>
      <c r="B14" s="27" t="s">
        <v>96</v>
      </c>
      <c r="C14" s="27">
        <v>400</v>
      </c>
      <c r="D14" s="27">
        <v>400</v>
      </c>
      <c r="E14" s="27">
        <v>400</v>
      </c>
      <c r="F14" s="27">
        <f t="shared" si="1"/>
        <v>0</v>
      </c>
      <c r="G14" s="27">
        <f t="shared" ref="G14:G53" si="12">(E14/D14)*100</f>
        <v>100</v>
      </c>
      <c r="H14" s="27">
        <v>400</v>
      </c>
      <c r="I14" s="27">
        <f t="shared" si="2"/>
        <v>0</v>
      </c>
      <c r="J14" s="27">
        <f t="shared" si="3"/>
        <v>100</v>
      </c>
      <c r="K14" s="27">
        <v>400</v>
      </c>
      <c r="L14" s="27">
        <f t="shared" si="4"/>
        <v>0</v>
      </c>
      <c r="M14" s="27">
        <f t="shared" si="5"/>
        <v>100</v>
      </c>
      <c r="N14" s="27">
        <v>400</v>
      </c>
      <c r="O14" s="27">
        <f t="shared" si="6"/>
        <v>0</v>
      </c>
      <c r="P14" s="27">
        <f t="shared" si="7"/>
        <v>100</v>
      </c>
      <c r="Q14" s="28">
        <v>400</v>
      </c>
      <c r="R14" s="27">
        <f t="shared" si="8"/>
        <v>0</v>
      </c>
      <c r="S14" s="27">
        <f t="shared" si="9"/>
        <v>100</v>
      </c>
      <c r="T14" s="51">
        <v>400</v>
      </c>
      <c r="U14" s="51">
        <f t="shared" si="10"/>
        <v>0</v>
      </c>
      <c r="V14" s="51">
        <f t="shared" si="11"/>
        <v>100</v>
      </c>
    </row>
    <row r="15" spans="1:22" ht="50.1" customHeight="1" x14ac:dyDescent="0.6">
      <c r="A15" s="27" t="s">
        <v>183</v>
      </c>
      <c r="B15" s="27" t="s">
        <v>96</v>
      </c>
      <c r="C15" s="27">
        <v>33300</v>
      </c>
      <c r="D15" s="27">
        <v>37800</v>
      </c>
      <c r="E15" s="27">
        <v>45000</v>
      </c>
      <c r="F15" s="27">
        <f t="shared" si="1"/>
        <v>7200</v>
      </c>
      <c r="G15" s="27">
        <f>(E15/D15)*100</f>
        <v>119.04761904761905</v>
      </c>
      <c r="H15" s="27">
        <v>45000</v>
      </c>
      <c r="I15" s="27">
        <f t="shared" si="2"/>
        <v>0</v>
      </c>
      <c r="J15" s="27">
        <f t="shared" si="3"/>
        <v>100</v>
      </c>
      <c r="K15" s="27">
        <v>46000</v>
      </c>
      <c r="L15" s="27">
        <f t="shared" si="4"/>
        <v>1000</v>
      </c>
      <c r="M15" s="27">
        <f t="shared" si="5"/>
        <v>102.22222222222221</v>
      </c>
      <c r="N15" s="27">
        <v>47000</v>
      </c>
      <c r="O15" s="27">
        <f t="shared" si="6"/>
        <v>1000</v>
      </c>
      <c r="P15" s="27">
        <f t="shared" si="7"/>
        <v>102.17391304347827</v>
      </c>
      <c r="Q15" s="28">
        <v>48000</v>
      </c>
      <c r="R15" s="27">
        <f t="shared" si="8"/>
        <v>1000</v>
      </c>
      <c r="S15" s="27">
        <f t="shared" si="9"/>
        <v>102.12765957446808</v>
      </c>
      <c r="T15" s="51">
        <v>55333</v>
      </c>
      <c r="U15" s="51">
        <f t="shared" si="10"/>
        <v>7333</v>
      </c>
      <c r="V15" s="51">
        <f t="shared" si="11"/>
        <v>115.27708333333334</v>
      </c>
    </row>
    <row r="16" spans="1:22" ht="50.1" customHeight="1" x14ac:dyDescent="0.6">
      <c r="A16" s="27" t="s">
        <v>185</v>
      </c>
      <c r="B16" s="27" t="s">
        <v>96</v>
      </c>
      <c r="C16" s="27">
        <v>11700</v>
      </c>
      <c r="D16" s="27">
        <v>11900</v>
      </c>
      <c r="E16" s="27">
        <v>12000</v>
      </c>
      <c r="F16" s="27">
        <f t="shared" si="1"/>
        <v>100</v>
      </c>
      <c r="G16" s="27">
        <f t="shared" si="12"/>
        <v>100.84033613445378</v>
      </c>
      <c r="H16" s="27">
        <v>11300</v>
      </c>
      <c r="I16" s="27">
        <f t="shared" si="2"/>
        <v>-700</v>
      </c>
      <c r="J16" s="27">
        <f t="shared" si="3"/>
        <v>94.166666666666671</v>
      </c>
      <c r="K16" s="27">
        <v>11000</v>
      </c>
      <c r="L16" s="27">
        <f t="shared" si="4"/>
        <v>-300</v>
      </c>
      <c r="M16" s="27">
        <f t="shared" si="5"/>
        <v>97.345132743362825</v>
      </c>
      <c r="N16" s="27">
        <v>10200</v>
      </c>
      <c r="O16" s="27">
        <f t="shared" si="6"/>
        <v>-800</v>
      </c>
      <c r="P16" s="27">
        <f t="shared" si="7"/>
        <v>92.72727272727272</v>
      </c>
      <c r="Q16" s="28">
        <v>10000</v>
      </c>
      <c r="R16" s="27">
        <f t="shared" si="8"/>
        <v>-200</v>
      </c>
      <c r="S16" s="27">
        <f t="shared" si="9"/>
        <v>98.039215686274503</v>
      </c>
      <c r="T16" s="51">
        <v>11000</v>
      </c>
      <c r="U16" s="51">
        <f t="shared" si="10"/>
        <v>1000</v>
      </c>
      <c r="V16" s="51">
        <f t="shared" si="11"/>
        <v>110.00000000000001</v>
      </c>
    </row>
    <row r="17" spans="1:22" ht="50.1" customHeight="1" x14ac:dyDescent="0.6">
      <c r="A17" s="27" t="s">
        <v>184</v>
      </c>
      <c r="B17" s="27" t="s">
        <v>96</v>
      </c>
      <c r="C17" s="27">
        <v>6700</v>
      </c>
      <c r="D17" s="27">
        <v>6800</v>
      </c>
      <c r="E17" s="27">
        <v>8000</v>
      </c>
      <c r="F17" s="27">
        <f t="shared" si="1"/>
        <v>1200</v>
      </c>
      <c r="G17" s="27">
        <f t="shared" si="12"/>
        <v>117.64705882352942</v>
      </c>
      <c r="H17" s="27">
        <v>8000</v>
      </c>
      <c r="I17" s="27">
        <f t="shared" si="2"/>
        <v>0</v>
      </c>
      <c r="J17" s="27">
        <f t="shared" si="3"/>
        <v>100</v>
      </c>
      <c r="K17" s="27">
        <v>8600</v>
      </c>
      <c r="L17" s="27">
        <f t="shared" si="4"/>
        <v>600</v>
      </c>
      <c r="M17" s="27">
        <f t="shared" si="5"/>
        <v>107.5</v>
      </c>
      <c r="N17" s="27">
        <v>9100</v>
      </c>
      <c r="O17" s="27">
        <f t="shared" si="6"/>
        <v>500</v>
      </c>
      <c r="P17" s="27">
        <f t="shared" si="7"/>
        <v>105.81395348837211</v>
      </c>
      <c r="Q17" s="28">
        <v>9000</v>
      </c>
      <c r="R17" s="27">
        <f t="shared" si="8"/>
        <v>-100</v>
      </c>
      <c r="S17" s="27">
        <f t="shared" si="9"/>
        <v>98.901098901098905</v>
      </c>
      <c r="T17" s="51">
        <v>13333</v>
      </c>
      <c r="U17" s="51">
        <f t="shared" si="10"/>
        <v>4333</v>
      </c>
      <c r="V17" s="51">
        <f t="shared" si="11"/>
        <v>148.14444444444445</v>
      </c>
    </row>
    <row r="18" spans="1:22" ht="50.1" customHeight="1" x14ac:dyDescent="0.6">
      <c r="A18" s="27" t="s">
        <v>186</v>
      </c>
      <c r="B18" s="27" t="s">
        <v>96</v>
      </c>
      <c r="C18" s="27">
        <v>6500</v>
      </c>
      <c r="D18" s="27">
        <v>6800</v>
      </c>
      <c r="E18" s="27">
        <v>6800</v>
      </c>
      <c r="F18" s="27">
        <f t="shared" si="1"/>
        <v>0</v>
      </c>
      <c r="G18" s="27">
        <f t="shared" si="12"/>
        <v>100</v>
      </c>
      <c r="H18" s="27">
        <v>6700</v>
      </c>
      <c r="I18" s="27">
        <f t="shared" si="2"/>
        <v>-100</v>
      </c>
      <c r="J18" s="27">
        <f t="shared" si="3"/>
        <v>98.529411764705884</v>
      </c>
      <c r="K18" s="27">
        <v>7500</v>
      </c>
      <c r="L18" s="27">
        <f t="shared" si="4"/>
        <v>800</v>
      </c>
      <c r="M18" s="27">
        <f t="shared" si="5"/>
        <v>111.94029850746267</v>
      </c>
      <c r="N18" s="27">
        <v>8000</v>
      </c>
      <c r="O18" s="27">
        <f t="shared" si="6"/>
        <v>500</v>
      </c>
      <c r="P18" s="27">
        <f t="shared" si="7"/>
        <v>106.66666666666667</v>
      </c>
      <c r="Q18" s="28">
        <v>7833</v>
      </c>
      <c r="R18" s="27">
        <f t="shared" si="8"/>
        <v>-167</v>
      </c>
      <c r="S18" s="27">
        <f t="shared" si="9"/>
        <v>97.912500000000009</v>
      </c>
      <c r="T18" s="51">
        <v>7467</v>
      </c>
      <c r="U18" s="51">
        <f t="shared" si="10"/>
        <v>-366</v>
      </c>
      <c r="V18" s="51">
        <f t="shared" si="11"/>
        <v>95.327460743010334</v>
      </c>
    </row>
    <row r="19" spans="1:22" ht="50.1" customHeight="1" x14ac:dyDescent="0.6">
      <c r="A19" s="27" t="s">
        <v>187</v>
      </c>
      <c r="B19" s="27" t="s">
        <v>96</v>
      </c>
      <c r="C19" s="27">
        <v>4500</v>
      </c>
      <c r="D19" s="27">
        <v>4500</v>
      </c>
      <c r="E19" s="27">
        <v>4800</v>
      </c>
      <c r="F19" s="27">
        <f t="shared" si="1"/>
        <v>300</v>
      </c>
      <c r="G19" s="27">
        <f t="shared" si="12"/>
        <v>106.66666666666667</v>
      </c>
      <c r="H19" s="27">
        <v>4800</v>
      </c>
      <c r="I19" s="27">
        <f t="shared" si="2"/>
        <v>0</v>
      </c>
      <c r="J19" s="27">
        <f t="shared" si="3"/>
        <v>100</v>
      </c>
      <c r="K19" s="27">
        <v>4667</v>
      </c>
      <c r="L19" s="27">
        <f t="shared" si="4"/>
        <v>-133</v>
      </c>
      <c r="M19" s="27">
        <f t="shared" si="5"/>
        <v>97.229166666666671</v>
      </c>
      <c r="N19" s="27">
        <v>4400</v>
      </c>
      <c r="O19" s="27">
        <f t="shared" si="6"/>
        <v>-267</v>
      </c>
      <c r="P19" s="27">
        <f t="shared" si="7"/>
        <v>94.278980072851937</v>
      </c>
      <c r="Q19" s="28">
        <v>4800</v>
      </c>
      <c r="R19" s="27">
        <f t="shared" si="8"/>
        <v>400</v>
      </c>
      <c r="S19" s="27">
        <f t="shared" si="9"/>
        <v>109.09090909090908</v>
      </c>
      <c r="T19" s="51">
        <v>4533</v>
      </c>
      <c r="U19" s="51">
        <f t="shared" si="10"/>
        <v>-267</v>
      </c>
      <c r="V19" s="51">
        <f t="shared" si="11"/>
        <v>94.4375</v>
      </c>
    </row>
    <row r="20" spans="1:22" ht="50.1" customHeight="1" x14ac:dyDescent="0.6">
      <c r="A20" s="27" t="s">
        <v>190</v>
      </c>
      <c r="B20" s="27" t="s">
        <v>188</v>
      </c>
      <c r="C20" s="27">
        <v>700</v>
      </c>
      <c r="D20" s="27">
        <v>700</v>
      </c>
      <c r="E20" s="27">
        <v>800</v>
      </c>
      <c r="F20" s="27">
        <f t="shared" si="1"/>
        <v>100</v>
      </c>
      <c r="G20" s="27">
        <f t="shared" si="12"/>
        <v>114.28571428571428</v>
      </c>
      <c r="H20" s="27">
        <v>800</v>
      </c>
      <c r="I20" s="27">
        <f t="shared" si="2"/>
        <v>0</v>
      </c>
      <c r="J20" s="27">
        <f t="shared" si="3"/>
        <v>100</v>
      </c>
      <c r="K20" s="27">
        <v>800</v>
      </c>
      <c r="L20" s="27">
        <f t="shared" si="4"/>
        <v>0</v>
      </c>
      <c r="M20" s="27">
        <f t="shared" si="5"/>
        <v>100</v>
      </c>
      <c r="N20" s="27">
        <v>800</v>
      </c>
      <c r="O20" s="27">
        <f t="shared" si="6"/>
        <v>0</v>
      </c>
      <c r="P20" s="27">
        <f t="shared" si="7"/>
        <v>100</v>
      </c>
      <c r="Q20" s="28">
        <v>800</v>
      </c>
      <c r="R20" s="27">
        <f t="shared" si="8"/>
        <v>0</v>
      </c>
      <c r="S20" s="27">
        <f t="shared" si="9"/>
        <v>100</v>
      </c>
      <c r="T20" s="51">
        <v>1000</v>
      </c>
      <c r="U20" s="51">
        <f t="shared" si="10"/>
        <v>200</v>
      </c>
      <c r="V20" s="51">
        <f t="shared" si="11"/>
        <v>125</v>
      </c>
    </row>
    <row r="21" spans="1:22" ht="50.1" customHeight="1" x14ac:dyDescent="0.6">
      <c r="A21" s="27" t="s">
        <v>191</v>
      </c>
      <c r="B21" s="27" t="s">
        <v>189</v>
      </c>
      <c r="C21" s="27">
        <v>200</v>
      </c>
      <c r="D21" s="27">
        <v>200</v>
      </c>
      <c r="E21" s="27">
        <v>250</v>
      </c>
      <c r="F21" s="27">
        <f t="shared" si="1"/>
        <v>50</v>
      </c>
      <c r="G21" s="27">
        <f t="shared" si="12"/>
        <v>125</v>
      </c>
      <c r="H21" s="27">
        <v>250</v>
      </c>
      <c r="I21" s="27">
        <f t="shared" si="2"/>
        <v>0</v>
      </c>
      <c r="J21" s="27">
        <f t="shared" si="3"/>
        <v>100</v>
      </c>
      <c r="K21" s="27">
        <v>250</v>
      </c>
      <c r="L21" s="27">
        <f t="shared" si="4"/>
        <v>0</v>
      </c>
      <c r="M21" s="27">
        <f t="shared" si="5"/>
        <v>100</v>
      </c>
      <c r="N21" s="27">
        <v>250</v>
      </c>
      <c r="O21" s="27">
        <f t="shared" si="6"/>
        <v>0</v>
      </c>
      <c r="P21" s="27">
        <f t="shared" si="7"/>
        <v>100</v>
      </c>
      <c r="Q21" s="28">
        <v>250</v>
      </c>
      <c r="R21" s="27">
        <f t="shared" si="8"/>
        <v>0</v>
      </c>
      <c r="S21" s="27">
        <f t="shared" si="9"/>
        <v>100</v>
      </c>
      <c r="T21" s="51">
        <v>250</v>
      </c>
      <c r="U21" s="51">
        <f t="shared" si="10"/>
        <v>0</v>
      </c>
      <c r="V21" s="51">
        <f t="shared" si="11"/>
        <v>100</v>
      </c>
    </row>
    <row r="22" spans="1:22" ht="50.1" customHeight="1" x14ac:dyDescent="0.6">
      <c r="A22" s="27" t="s">
        <v>192</v>
      </c>
      <c r="B22" s="27" t="s">
        <v>96</v>
      </c>
      <c r="C22" s="27">
        <v>6000</v>
      </c>
      <c r="D22" s="27">
        <v>6300</v>
      </c>
      <c r="E22" s="27">
        <v>6500</v>
      </c>
      <c r="F22" s="27">
        <f t="shared" si="1"/>
        <v>200</v>
      </c>
      <c r="G22" s="27">
        <f t="shared" si="12"/>
        <v>103.17460317460319</v>
      </c>
      <c r="H22" s="27">
        <v>6500</v>
      </c>
      <c r="I22" s="27">
        <f t="shared" si="2"/>
        <v>0</v>
      </c>
      <c r="J22" s="27">
        <f t="shared" si="3"/>
        <v>100</v>
      </c>
      <c r="K22" s="27">
        <v>6500</v>
      </c>
      <c r="L22" s="27">
        <f t="shared" si="4"/>
        <v>0</v>
      </c>
      <c r="M22" s="27">
        <f t="shared" si="5"/>
        <v>100</v>
      </c>
      <c r="N22" s="27">
        <v>6700</v>
      </c>
      <c r="O22" s="27">
        <f t="shared" si="6"/>
        <v>200</v>
      </c>
      <c r="P22" s="27">
        <f t="shared" si="7"/>
        <v>103.07692307692307</v>
      </c>
      <c r="Q22" s="28">
        <v>6500</v>
      </c>
      <c r="R22" s="27">
        <f t="shared" si="8"/>
        <v>-200</v>
      </c>
      <c r="S22" s="27">
        <f t="shared" si="9"/>
        <v>97.014925373134332</v>
      </c>
      <c r="T22" s="51">
        <v>8667</v>
      </c>
      <c r="U22" s="51">
        <f t="shared" si="10"/>
        <v>2167</v>
      </c>
      <c r="V22" s="51">
        <f t="shared" si="11"/>
        <v>133.33846153846153</v>
      </c>
    </row>
    <row r="23" spans="1:22" ht="50.1" customHeight="1" x14ac:dyDescent="0.6">
      <c r="A23" s="27" t="s">
        <v>193</v>
      </c>
      <c r="B23" s="27" t="s">
        <v>96</v>
      </c>
      <c r="C23" s="27">
        <v>5200</v>
      </c>
      <c r="D23" s="27">
        <v>5600</v>
      </c>
      <c r="E23" s="27">
        <v>5400</v>
      </c>
      <c r="F23" s="27">
        <f t="shared" si="1"/>
        <v>-200</v>
      </c>
      <c r="G23" s="27">
        <f t="shared" si="12"/>
        <v>96.428571428571431</v>
      </c>
      <c r="H23" s="27">
        <v>5300</v>
      </c>
      <c r="I23" s="27">
        <f t="shared" si="2"/>
        <v>-100</v>
      </c>
      <c r="J23" s="27">
        <f t="shared" si="3"/>
        <v>98.148148148148152</v>
      </c>
      <c r="K23" s="27">
        <v>5200</v>
      </c>
      <c r="L23" s="27">
        <f t="shared" si="4"/>
        <v>-100</v>
      </c>
      <c r="M23" s="27">
        <f t="shared" si="5"/>
        <v>98.113207547169807</v>
      </c>
      <c r="N23" s="27">
        <v>5200</v>
      </c>
      <c r="O23" s="27">
        <f t="shared" si="6"/>
        <v>0</v>
      </c>
      <c r="P23" s="27">
        <f t="shared" si="7"/>
        <v>100</v>
      </c>
      <c r="Q23" s="28">
        <v>5466</v>
      </c>
      <c r="R23" s="27">
        <f t="shared" si="8"/>
        <v>266</v>
      </c>
      <c r="S23" s="27">
        <f t="shared" si="9"/>
        <v>105.11538461538461</v>
      </c>
      <c r="T23" s="51">
        <v>5600</v>
      </c>
      <c r="U23" s="51">
        <f t="shared" si="10"/>
        <v>134</v>
      </c>
      <c r="V23" s="51">
        <f t="shared" si="11"/>
        <v>102.45151847786316</v>
      </c>
    </row>
    <row r="24" spans="1:22" ht="50.1" customHeight="1" x14ac:dyDescent="0.6">
      <c r="A24" s="27" t="s">
        <v>194</v>
      </c>
      <c r="B24" s="27" t="s">
        <v>96</v>
      </c>
      <c r="C24" s="27">
        <v>4000</v>
      </c>
      <c r="D24" s="27">
        <v>4000</v>
      </c>
      <c r="E24" s="27">
        <v>4000</v>
      </c>
      <c r="F24" s="27">
        <f t="shared" si="1"/>
        <v>0</v>
      </c>
      <c r="G24" s="27">
        <f t="shared" si="12"/>
        <v>100</v>
      </c>
      <c r="H24" s="27">
        <v>4000</v>
      </c>
      <c r="I24" s="27">
        <f t="shared" si="2"/>
        <v>0</v>
      </c>
      <c r="J24" s="27">
        <f t="shared" si="3"/>
        <v>100</v>
      </c>
      <c r="K24" s="27">
        <v>4000</v>
      </c>
      <c r="L24" s="27">
        <f t="shared" si="4"/>
        <v>0</v>
      </c>
      <c r="M24" s="27">
        <f t="shared" si="5"/>
        <v>100</v>
      </c>
      <c r="N24" s="27">
        <v>4000</v>
      </c>
      <c r="O24" s="27">
        <f t="shared" si="6"/>
        <v>0</v>
      </c>
      <c r="P24" s="27">
        <f t="shared" si="7"/>
        <v>100</v>
      </c>
      <c r="Q24" s="28">
        <v>4000</v>
      </c>
      <c r="R24" s="27">
        <f t="shared" si="8"/>
        <v>0</v>
      </c>
      <c r="S24" s="27">
        <f t="shared" si="9"/>
        <v>100</v>
      </c>
      <c r="T24" s="51">
        <v>4000</v>
      </c>
      <c r="U24" s="51">
        <f t="shared" si="10"/>
        <v>0</v>
      </c>
      <c r="V24" s="51">
        <f t="shared" si="11"/>
        <v>100</v>
      </c>
    </row>
    <row r="25" spans="1:22" ht="50.1" customHeight="1" x14ac:dyDescent="0.6">
      <c r="A25" s="64" t="s">
        <v>394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6"/>
    </row>
    <row r="26" spans="1:22" ht="50.1" customHeight="1" x14ac:dyDescent="0.6">
      <c r="A26" s="27" t="s">
        <v>195</v>
      </c>
      <c r="B26" s="27" t="s">
        <v>96</v>
      </c>
      <c r="C26" s="27">
        <v>9000</v>
      </c>
      <c r="D26" s="27">
        <v>9000</v>
      </c>
      <c r="E26" s="27">
        <v>9200</v>
      </c>
      <c r="F26" s="27">
        <f t="shared" si="1"/>
        <v>200</v>
      </c>
      <c r="G26" s="27">
        <f t="shared" si="12"/>
        <v>102.22222222222221</v>
      </c>
      <c r="H26" s="27">
        <v>9700</v>
      </c>
      <c r="I26" s="27">
        <f t="shared" si="2"/>
        <v>500</v>
      </c>
      <c r="J26" s="27">
        <f t="shared" si="3"/>
        <v>105.43478260869566</v>
      </c>
      <c r="K26" s="27">
        <v>9800</v>
      </c>
      <c r="L26" s="27">
        <f t="shared" si="4"/>
        <v>100</v>
      </c>
      <c r="M26" s="27">
        <f t="shared" si="5"/>
        <v>101.03092783505154</v>
      </c>
      <c r="N26" s="27">
        <v>9800</v>
      </c>
      <c r="O26" s="27">
        <f t="shared" si="6"/>
        <v>0</v>
      </c>
      <c r="P26" s="27">
        <f t="shared" si="7"/>
        <v>100</v>
      </c>
      <c r="Q26" s="28">
        <v>9800</v>
      </c>
      <c r="R26" s="27">
        <f t="shared" si="8"/>
        <v>0</v>
      </c>
      <c r="S26" s="27">
        <f t="shared" si="9"/>
        <v>100</v>
      </c>
      <c r="T26" s="51">
        <v>9867</v>
      </c>
      <c r="U26" s="51">
        <f t="shared" si="10"/>
        <v>67</v>
      </c>
      <c r="V26" s="51">
        <f t="shared" si="11"/>
        <v>100.68367346938776</v>
      </c>
    </row>
    <row r="27" spans="1:22" ht="50.1" customHeight="1" x14ac:dyDescent="0.6">
      <c r="A27" s="27" t="s">
        <v>196</v>
      </c>
      <c r="B27" s="27" t="s">
        <v>198</v>
      </c>
      <c r="C27" s="27">
        <v>4250</v>
      </c>
      <c r="D27" s="27">
        <v>4200</v>
      </c>
      <c r="E27" s="27">
        <v>4830</v>
      </c>
      <c r="F27" s="27">
        <f t="shared" si="1"/>
        <v>630</v>
      </c>
      <c r="G27" s="27">
        <f t="shared" si="12"/>
        <v>114.99999999999999</v>
      </c>
      <c r="H27" s="27">
        <v>5000</v>
      </c>
      <c r="I27" s="27">
        <f t="shared" si="2"/>
        <v>170</v>
      </c>
      <c r="J27" s="27">
        <f t="shared" si="3"/>
        <v>103.51966873706004</v>
      </c>
      <c r="K27" s="27">
        <v>5000</v>
      </c>
      <c r="L27" s="27">
        <f t="shared" si="4"/>
        <v>0</v>
      </c>
      <c r="M27" s="27">
        <f t="shared" si="5"/>
        <v>100</v>
      </c>
      <c r="N27" s="27">
        <v>5000</v>
      </c>
      <c r="O27" s="27">
        <f t="shared" si="6"/>
        <v>0</v>
      </c>
      <c r="P27" s="27">
        <f t="shared" si="7"/>
        <v>100</v>
      </c>
      <c r="Q27" s="28">
        <v>4600</v>
      </c>
      <c r="R27" s="27">
        <f t="shared" si="8"/>
        <v>-400</v>
      </c>
      <c r="S27" s="27">
        <f t="shared" si="9"/>
        <v>92</v>
      </c>
      <c r="T27" s="51">
        <v>5000</v>
      </c>
      <c r="U27" s="51">
        <f t="shared" si="10"/>
        <v>400</v>
      </c>
      <c r="V27" s="51">
        <f t="shared" si="11"/>
        <v>108.69565217391303</v>
      </c>
    </row>
    <row r="28" spans="1:22" ht="50.1" customHeight="1" x14ac:dyDescent="0.6">
      <c r="A28" s="27" t="s">
        <v>384</v>
      </c>
      <c r="B28" s="27" t="s">
        <v>96</v>
      </c>
      <c r="C28" s="27">
        <v>15900</v>
      </c>
      <c r="D28" s="27">
        <v>16000</v>
      </c>
      <c r="E28" s="27">
        <v>18000</v>
      </c>
      <c r="F28" s="27">
        <f t="shared" si="1"/>
        <v>2000</v>
      </c>
      <c r="G28" s="27">
        <f t="shared" si="12"/>
        <v>112.5</v>
      </c>
      <c r="H28" s="27">
        <v>18000</v>
      </c>
      <c r="I28" s="27">
        <f t="shared" si="2"/>
        <v>0</v>
      </c>
      <c r="J28" s="27">
        <f t="shared" si="3"/>
        <v>100</v>
      </c>
      <c r="K28" s="27">
        <v>18000</v>
      </c>
      <c r="L28" s="27">
        <f t="shared" si="4"/>
        <v>0</v>
      </c>
      <c r="M28" s="27">
        <f t="shared" si="5"/>
        <v>100</v>
      </c>
      <c r="N28" s="27">
        <v>18000</v>
      </c>
      <c r="O28" s="27">
        <f t="shared" si="6"/>
        <v>0</v>
      </c>
      <c r="P28" s="27">
        <f t="shared" si="7"/>
        <v>100</v>
      </c>
      <c r="Q28" s="28">
        <v>22000</v>
      </c>
      <c r="R28" s="27">
        <f t="shared" si="8"/>
        <v>4000</v>
      </c>
      <c r="S28" s="27">
        <f t="shared" si="9"/>
        <v>122.22222222222223</v>
      </c>
      <c r="T28" s="51">
        <v>22000</v>
      </c>
      <c r="U28" s="51">
        <f t="shared" si="10"/>
        <v>0</v>
      </c>
      <c r="V28" s="51">
        <f t="shared" si="11"/>
        <v>100</v>
      </c>
    </row>
    <row r="29" spans="1:22" ht="50.1" customHeight="1" x14ac:dyDescent="0.6">
      <c r="A29" s="27" t="s">
        <v>385</v>
      </c>
      <c r="B29" s="27" t="s">
        <v>96</v>
      </c>
      <c r="C29" s="27">
        <v>18000</v>
      </c>
      <c r="D29" s="27">
        <v>18000</v>
      </c>
      <c r="E29" s="27">
        <v>23300</v>
      </c>
      <c r="F29" s="27">
        <f t="shared" si="1"/>
        <v>5300</v>
      </c>
      <c r="G29" s="27">
        <f t="shared" si="12"/>
        <v>129.44444444444446</v>
      </c>
      <c r="H29" s="27">
        <v>22000</v>
      </c>
      <c r="I29" s="27">
        <f t="shared" si="2"/>
        <v>-1300</v>
      </c>
      <c r="J29" s="27">
        <f t="shared" si="3"/>
        <v>94.420600858369099</v>
      </c>
      <c r="K29" s="27">
        <v>24000</v>
      </c>
      <c r="L29" s="27">
        <f t="shared" si="4"/>
        <v>2000</v>
      </c>
      <c r="M29" s="27">
        <f t="shared" si="5"/>
        <v>109.09090909090908</v>
      </c>
      <c r="N29" s="27">
        <v>24000</v>
      </c>
      <c r="O29" s="27">
        <f t="shared" si="6"/>
        <v>0</v>
      </c>
      <c r="P29" s="27">
        <f t="shared" si="7"/>
        <v>100</v>
      </c>
      <c r="Q29" s="28">
        <v>26000</v>
      </c>
      <c r="R29" s="27">
        <f t="shared" si="8"/>
        <v>2000</v>
      </c>
      <c r="S29" s="27">
        <f t="shared" si="9"/>
        <v>108.33333333333333</v>
      </c>
      <c r="T29" s="51">
        <v>26000</v>
      </c>
      <c r="U29" s="51">
        <f t="shared" si="10"/>
        <v>0</v>
      </c>
      <c r="V29" s="51">
        <f t="shared" si="11"/>
        <v>100</v>
      </c>
    </row>
    <row r="30" spans="1:22" ht="50.1" customHeight="1" x14ac:dyDescent="0.6">
      <c r="A30" s="27" t="s">
        <v>197</v>
      </c>
      <c r="B30" s="27" t="s">
        <v>96</v>
      </c>
      <c r="C30" s="27">
        <v>10000</v>
      </c>
      <c r="D30" s="27">
        <v>10400</v>
      </c>
      <c r="E30" s="27">
        <v>10000</v>
      </c>
      <c r="F30" s="27">
        <f t="shared" si="1"/>
        <v>-400</v>
      </c>
      <c r="G30" s="27">
        <f t="shared" si="12"/>
        <v>96.15384615384616</v>
      </c>
      <c r="H30" s="27">
        <v>10000</v>
      </c>
      <c r="I30" s="27">
        <f t="shared" si="2"/>
        <v>0</v>
      </c>
      <c r="J30" s="27">
        <f t="shared" si="3"/>
        <v>100</v>
      </c>
      <c r="K30" s="27">
        <v>10000</v>
      </c>
      <c r="L30" s="27">
        <f t="shared" si="4"/>
        <v>0</v>
      </c>
      <c r="M30" s="27">
        <f t="shared" si="5"/>
        <v>100</v>
      </c>
      <c r="N30" s="27">
        <v>10000</v>
      </c>
      <c r="O30" s="27">
        <f t="shared" si="6"/>
        <v>0</v>
      </c>
      <c r="P30" s="27">
        <f t="shared" si="7"/>
        <v>100</v>
      </c>
      <c r="Q30" s="28">
        <v>10000</v>
      </c>
      <c r="R30" s="27">
        <f t="shared" si="8"/>
        <v>0</v>
      </c>
      <c r="S30" s="27">
        <f t="shared" si="9"/>
        <v>100</v>
      </c>
      <c r="T30" s="51">
        <v>10000</v>
      </c>
      <c r="U30" s="51">
        <f t="shared" si="10"/>
        <v>0</v>
      </c>
      <c r="V30" s="51">
        <f t="shared" si="11"/>
        <v>100</v>
      </c>
    </row>
    <row r="31" spans="1:22" ht="50.1" customHeight="1" x14ac:dyDescent="0.6">
      <c r="A31" s="27" t="s">
        <v>386</v>
      </c>
      <c r="B31" s="27" t="s">
        <v>96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>
        <v>11000</v>
      </c>
      <c r="O31" s="27">
        <v>0</v>
      </c>
      <c r="P31" s="27">
        <v>100</v>
      </c>
      <c r="Q31" s="28">
        <v>11000</v>
      </c>
      <c r="R31" s="27">
        <f t="shared" si="8"/>
        <v>0</v>
      </c>
      <c r="S31" s="27">
        <f t="shared" si="9"/>
        <v>100</v>
      </c>
      <c r="T31" s="51">
        <v>11000</v>
      </c>
      <c r="U31" s="51">
        <f t="shared" si="10"/>
        <v>0</v>
      </c>
      <c r="V31" s="51">
        <f t="shared" si="11"/>
        <v>100</v>
      </c>
    </row>
    <row r="32" spans="1:22" ht="50.1" customHeight="1" x14ac:dyDescent="0.6">
      <c r="A32" s="27" t="s">
        <v>387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>
        <v>13000</v>
      </c>
      <c r="O32" s="27">
        <v>0</v>
      </c>
      <c r="P32" s="27">
        <v>100</v>
      </c>
      <c r="Q32" s="28">
        <v>13000</v>
      </c>
      <c r="R32" s="27">
        <f t="shared" si="8"/>
        <v>0</v>
      </c>
      <c r="S32" s="27">
        <f t="shared" si="9"/>
        <v>100</v>
      </c>
      <c r="T32" s="51">
        <v>13000</v>
      </c>
      <c r="U32" s="51">
        <f t="shared" si="10"/>
        <v>0</v>
      </c>
      <c r="V32" s="51">
        <f t="shared" si="11"/>
        <v>100</v>
      </c>
    </row>
    <row r="33" spans="1:22" ht="50.1" customHeight="1" x14ac:dyDescent="0.6">
      <c r="A33" s="27" t="s">
        <v>41</v>
      </c>
      <c r="B33" s="27" t="s">
        <v>96</v>
      </c>
      <c r="C33" s="27">
        <v>6000</v>
      </c>
      <c r="D33" s="27">
        <v>6000</v>
      </c>
      <c r="E33" s="27">
        <v>5800</v>
      </c>
      <c r="F33" s="27">
        <f t="shared" si="1"/>
        <v>-200</v>
      </c>
      <c r="G33" s="27">
        <f t="shared" si="12"/>
        <v>96.666666666666671</v>
      </c>
      <c r="H33" s="27">
        <v>6000</v>
      </c>
      <c r="I33" s="27">
        <f t="shared" si="2"/>
        <v>200</v>
      </c>
      <c r="J33" s="27">
        <f t="shared" si="3"/>
        <v>103.44827586206897</v>
      </c>
      <c r="K33" s="27">
        <v>6000</v>
      </c>
      <c r="L33" s="27">
        <f t="shared" si="4"/>
        <v>0</v>
      </c>
      <c r="M33" s="27">
        <f t="shared" si="5"/>
        <v>100</v>
      </c>
      <c r="N33" s="27">
        <v>6000</v>
      </c>
      <c r="O33" s="27">
        <f t="shared" si="6"/>
        <v>0</v>
      </c>
      <c r="P33" s="27">
        <f t="shared" si="7"/>
        <v>100</v>
      </c>
      <c r="Q33" s="28">
        <v>6000</v>
      </c>
      <c r="R33" s="27">
        <f t="shared" si="8"/>
        <v>0</v>
      </c>
      <c r="S33" s="27">
        <f t="shared" si="9"/>
        <v>100</v>
      </c>
      <c r="T33" s="51">
        <v>6000</v>
      </c>
      <c r="U33" s="51">
        <f t="shared" si="10"/>
        <v>0</v>
      </c>
      <c r="V33" s="51">
        <f t="shared" si="11"/>
        <v>100</v>
      </c>
    </row>
    <row r="34" spans="1:22" ht="50.1" customHeight="1" x14ac:dyDescent="0.6">
      <c r="A34" s="64" t="s">
        <v>42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6"/>
    </row>
    <row r="35" spans="1:22" ht="50.1" customHeight="1" x14ac:dyDescent="0.6">
      <c r="A35" s="27" t="s">
        <v>216</v>
      </c>
      <c r="B35" s="27" t="s">
        <v>200</v>
      </c>
      <c r="C35" s="27">
        <v>300</v>
      </c>
      <c r="D35" s="27">
        <v>300</v>
      </c>
      <c r="E35" s="27">
        <v>300</v>
      </c>
      <c r="F35" s="27">
        <f t="shared" si="1"/>
        <v>0</v>
      </c>
      <c r="G35" s="27">
        <f t="shared" si="12"/>
        <v>100</v>
      </c>
      <c r="H35" s="27">
        <v>300</v>
      </c>
      <c r="I35" s="27">
        <f t="shared" si="2"/>
        <v>0</v>
      </c>
      <c r="J35" s="27">
        <f t="shared" si="3"/>
        <v>100</v>
      </c>
      <c r="K35" s="27">
        <v>300</v>
      </c>
      <c r="L35" s="27">
        <f t="shared" si="4"/>
        <v>0</v>
      </c>
      <c r="M35" s="27">
        <f t="shared" si="5"/>
        <v>100</v>
      </c>
      <c r="N35" s="27">
        <v>300</v>
      </c>
      <c r="O35" s="27">
        <f t="shared" si="6"/>
        <v>0</v>
      </c>
      <c r="P35" s="27">
        <f t="shared" si="7"/>
        <v>100</v>
      </c>
      <c r="Q35" s="28">
        <v>400</v>
      </c>
      <c r="R35" s="27">
        <f t="shared" si="8"/>
        <v>100</v>
      </c>
      <c r="S35" s="27">
        <f t="shared" si="9"/>
        <v>133.33333333333331</v>
      </c>
      <c r="T35" s="51">
        <v>400</v>
      </c>
      <c r="U35" s="51">
        <f t="shared" si="10"/>
        <v>0</v>
      </c>
      <c r="V35" s="51">
        <f t="shared" si="11"/>
        <v>100</v>
      </c>
    </row>
    <row r="36" spans="1:22" ht="50.1" customHeight="1" x14ac:dyDescent="0.6">
      <c r="A36" s="27" t="s">
        <v>199</v>
      </c>
      <c r="B36" s="27" t="s">
        <v>201</v>
      </c>
      <c r="C36" s="27">
        <v>400</v>
      </c>
      <c r="D36" s="27">
        <v>400</v>
      </c>
      <c r="E36" s="27">
        <v>500</v>
      </c>
      <c r="F36" s="27">
        <f t="shared" si="1"/>
        <v>100</v>
      </c>
      <c r="G36" s="27">
        <f t="shared" si="12"/>
        <v>125</v>
      </c>
      <c r="H36" s="27">
        <v>500</v>
      </c>
      <c r="I36" s="27">
        <f t="shared" si="2"/>
        <v>0</v>
      </c>
      <c r="J36" s="27">
        <f t="shared" si="3"/>
        <v>100</v>
      </c>
      <c r="K36" s="27">
        <v>500</v>
      </c>
      <c r="L36" s="27">
        <f t="shared" si="4"/>
        <v>0</v>
      </c>
      <c r="M36" s="27">
        <f t="shared" si="5"/>
        <v>100</v>
      </c>
      <c r="N36" s="27">
        <v>500</v>
      </c>
      <c r="O36" s="27">
        <f t="shared" si="6"/>
        <v>0</v>
      </c>
      <c r="P36" s="27">
        <f t="shared" si="7"/>
        <v>100</v>
      </c>
      <c r="Q36" s="28">
        <v>500</v>
      </c>
      <c r="R36" s="27">
        <f t="shared" si="8"/>
        <v>0</v>
      </c>
      <c r="S36" s="27">
        <f t="shared" si="9"/>
        <v>100</v>
      </c>
      <c r="T36" s="51">
        <v>600</v>
      </c>
      <c r="U36" s="51">
        <f t="shared" si="10"/>
        <v>100</v>
      </c>
      <c r="V36" s="51">
        <f t="shared" si="11"/>
        <v>120</v>
      </c>
    </row>
    <row r="37" spans="1:22" ht="50.1" customHeight="1" x14ac:dyDescent="0.6">
      <c r="A37" s="27" t="s">
        <v>203</v>
      </c>
      <c r="B37" s="27" t="s">
        <v>204</v>
      </c>
      <c r="C37" s="27">
        <v>500</v>
      </c>
      <c r="D37" s="27">
        <v>500</v>
      </c>
      <c r="E37" s="27">
        <v>500</v>
      </c>
      <c r="F37" s="27">
        <f t="shared" si="1"/>
        <v>0</v>
      </c>
      <c r="G37" s="27">
        <f t="shared" si="12"/>
        <v>100</v>
      </c>
      <c r="H37" s="27">
        <v>500</v>
      </c>
      <c r="I37" s="27">
        <f t="shared" si="2"/>
        <v>0</v>
      </c>
      <c r="J37" s="27">
        <f t="shared" si="3"/>
        <v>100</v>
      </c>
      <c r="K37" s="27">
        <v>500</v>
      </c>
      <c r="L37" s="27">
        <f t="shared" si="4"/>
        <v>0</v>
      </c>
      <c r="M37" s="27">
        <f t="shared" si="5"/>
        <v>100</v>
      </c>
      <c r="N37" s="27">
        <v>500</v>
      </c>
      <c r="O37" s="27">
        <f t="shared" si="6"/>
        <v>0</v>
      </c>
      <c r="P37" s="27">
        <f t="shared" si="7"/>
        <v>100</v>
      </c>
      <c r="Q37" s="28">
        <v>500</v>
      </c>
      <c r="R37" s="27">
        <f t="shared" si="8"/>
        <v>0</v>
      </c>
      <c r="S37" s="27">
        <f t="shared" si="9"/>
        <v>100</v>
      </c>
      <c r="T37" s="51">
        <v>0</v>
      </c>
      <c r="U37" s="51">
        <f t="shared" si="10"/>
        <v>-500</v>
      </c>
      <c r="V37" s="51">
        <f t="shared" si="11"/>
        <v>0</v>
      </c>
    </row>
    <row r="38" spans="1:22" ht="50.1" customHeight="1" x14ac:dyDescent="0.6">
      <c r="A38" s="27" t="s">
        <v>205</v>
      </c>
      <c r="B38" s="27" t="s">
        <v>206</v>
      </c>
      <c r="C38" s="27">
        <v>400</v>
      </c>
      <c r="D38" s="27">
        <v>400</v>
      </c>
      <c r="E38" s="27">
        <v>400</v>
      </c>
      <c r="F38" s="27">
        <f t="shared" si="1"/>
        <v>0</v>
      </c>
      <c r="G38" s="27">
        <f t="shared" si="12"/>
        <v>100</v>
      </c>
      <c r="H38" s="27">
        <v>400</v>
      </c>
      <c r="I38" s="27">
        <f t="shared" si="2"/>
        <v>0</v>
      </c>
      <c r="J38" s="27">
        <f t="shared" si="3"/>
        <v>100</v>
      </c>
      <c r="K38" s="27">
        <v>400</v>
      </c>
      <c r="L38" s="27">
        <f t="shared" si="4"/>
        <v>0</v>
      </c>
      <c r="M38" s="27">
        <f t="shared" si="5"/>
        <v>100</v>
      </c>
      <c r="N38" s="27">
        <v>400</v>
      </c>
      <c r="O38" s="27">
        <f t="shared" si="6"/>
        <v>0</v>
      </c>
      <c r="P38" s="27">
        <f t="shared" si="7"/>
        <v>100</v>
      </c>
      <c r="Q38" s="28">
        <v>400</v>
      </c>
      <c r="R38" s="27">
        <f t="shared" si="8"/>
        <v>0</v>
      </c>
      <c r="S38" s="27">
        <f t="shared" si="9"/>
        <v>100</v>
      </c>
      <c r="T38" s="51">
        <v>400</v>
      </c>
      <c r="U38" s="51">
        <f t="shared" si="10"/>
        <v>0</v>
      </c>
      <c r="V38" s="51">
        <f t="shared" si="11"/>
        <v>100</v>
      </c>
    </row>
    <row r="39" spans="1:22" ht="50.1" customHeight="1" x14ac:dyDescent="0.6">
      <c r="A39" s="27" t="s">
        <v>207</v>
      </c>
      <c r="B39" s="27" t="s">
        <v>206</v>
      </c>
      <c r="C39" s="27">
        <v>400</v>
      </c>
      <c r="D39" s="27">
        <v>400</v>
      </c>
      <c r="E39" s="27">
        <v>400</v>
      </c>
      <c r="F39" s="27">
        <f t="shared" si="1"/>
        <v>0</v>
      </c>
      <c r="G39" s="27">
        <f t="shared" si="12"/>
        <v>100</v>
      </c>
      <c r="H39" s="27">
        <v>400</v>
      </c>
      <c r="I39" s="27">
        <f t="shared" si="2"/>
        <v>0</v>
      </c>
      <c r="J39" s="27">
        <f t="shared" si="3"/>
        <v>100</v>
      </c>
      <c r="K39" s="27">
        <v>400</v>
      </c>
      <c r="L39" s="27">
        <f t="shared" si="4"/>
        <v>0</v>
      </c>
      <c r="M39" s="27">
        <f t="shared" si="5"/>
        <v>100</v>
      </c>
      <c r="N39" s="27">
        <v>400</v>
      </c>
      <c r="O39" s="27">
        <f t="shared" si="6"/>
        <v>0</v>
      </c>
      <c r="P39" s="27">
        <f t="shared" si="7"/>
        <v>100</v>
      </c>
      <c r="Q39" s="28">
        <v>400</v>
      </c>
      <c r="R39" s="27">
        <f t="shared" si="8"/>
        <v>0</v>
      </c>
      <c r="S39" s="27">
        <f t="shared" si="9"/>
        <v>100</v>
      </c>
      <c r="T39" s="51">
        <v>400</v>
      </c>
      <c r="U39" s="51">
        <f t="shared" si="10"/>
        <v>0</v>
      </c>
      <c r="V39" s="51">
        <f t="shared" si="11"/>
        <v>100</v>
      </c>
    </row>
    <row r="40" spans="1:22" ht="50.1" customHeight="1" x14ac:dyDescent="0.6">
      <c r="A40" s="27" t="s">
        <v>217</v>
      </c>
      <c r="B40" s="27" t="s">
        <v>208</v>
      </c>
      <c r="C40" s="27">
        <v>1000</v>
      </c>
      <c r="D40" s="27">
        <v>1000</v>
      </c>
      <c r="E40" s="27">
        <v>0</v>
      </c>
      <c r="F40" s="27">
        <f t="shared" si="1"/>
        <v>-1000</v>
      </c>
      <c r="G40" s="27">
        <f t="shared" si="12"/>
        <v>0</v>
      </c>
      <c r="H40" s="27">
        <v>0</v>
      </c>
      <c r="I40" s="27">
        <f t="shared" si="2"/>
        <v>0</v>
      </c>
      <c r="J40" s="27">
        <v>0</v>
      </c>
      <c r="K40" s="27">
        <v>0</v>
      </c>
      <c r="L40" s="27">
        <f t="shared" si="4"/>
        <v>0</v>
      </c>
      <c r="M40" s="27">
        <v>0</v>
      </c>
      <c r="N40" s="27">
        <v>0</v>
      </c>
      <c r="O40" s="27">
        <f t="shared" si="6"/>
        <v>0</v>
      </c>
      <c r="P40" s="27">
        <v>0</v>
      </c>
      <c r="Q40" s="28">
        <v>0</v>
      </c>
      <c r="R40" s="27">
        <f t="shared" si="8"/>
        <v>0</v>
      </c>
      <c r="S40" s="27">
        <v>0</v>
      </c>
      <c r="T40" s="51">
        <v>0</v>
      </c>
      <c r="U40" s="51">
        <f t="shared" si="10"/>
        <v>0</v>
      </c>
      <c r="V40" s="51">
        <v>0</v>
      </c>
    </row>
    <row r="41" spans="1:22" ht="50.1" customHeight="1" x14ac:dyDescent="0.6">
      <c r="A41" s="27" t="s">
        <v>209</v>
      </c>
      <c r="B41" s="27" t="s">
        <v>210</v>
      </c>
      <c r="C41" s="27">
        <v>3500</v>
      </c>
      <c r="D41" s="27">
        <v>3500</v>
      </c>
      <c r="E41" s="27">
        <v>4360</v>
      </c>
      <c r="F41" s="27">
        <f t="shared" si="1"/>
        <v>860</v>
      </c>
      <c r="G41" s="27">
        <f t="shared" si="12"/>
        <v>124.57142857142858</v>
      </c>
      <c r="H41" s="27">
        <v>4566</v>
      </c>
      <c r="I41" s="27">
        <f t="shared" si="2"/>
        <v>206</v>
      </c>
      <c r="J41" s="27">
        <f t="shared" si="3"/>
        <v>104.72477064220183</v>
      </c>
      <c r="K41" s="27">
        <v>4900</v>
      </c>
      <c r="L41" s="27">
        <f t="shared" si="4"/>
        <v>334</v>
      </c>
      <c r="M41" s="27">
        <f t="shared" si="5"/>
        <v>107.31493648707841</v>
      </c>
      <c r="N41" s="27">
        <v>4933</v>
      </c>
      <c r="O41" s="27">
        <f t="shared" si="6"/>
        <v>33</v>
      </c>
      <c r="P41" s="27">
        <f t="shared" si="7"/>
        <v>100.67346938775511</v>
      </c>
      <c r="Q41" s="28">
        <v>4900</v>
      </c>
      <c r="R41" s="27">
        <f t="shared" si="8"/>
        <v>-33</v>
      </c>
      <c r="S41" s="27">
        <f t="shared" si="9"/>
        <v>99.331035880802759</v>
      </c>
      <c r="T41" s="51">
        <v>4633</v>
      </c>
      <c r="U41" s="51">
        <f t="shared" si="10"/>
        <v>-267</v>
      </c>
      <c r="V41" s="51">
        <f t="shared" si="11"/>
        <v>94.551020408163268</v>
      </c>
    </row>
    <row r="42" spans="1:22" ht="50.1" customHeight="1" x14ac:dyDescent="0.6">
      <c r="A42" s="27" t="s">
        <v>211</v>
      </c>
      <c r="B42" s="27" t="s">
        <v>212</v>
      </c>
      <c r="C42" s="27">
        <v>6200</v>
      </c>
      <c r="D42" s="27">
        <v>6200</v>
      </c>
      <c r="E42" s="27">
        <v>7300</v>
      </c>
      <c r="F42" s="27">
        <f t="shared" si="1"/>
        <v>1100</v>
      </c>
      <c r="G42" s="27">
        <f t="shared" si="12"/>
        <v>117.74193548387098</v>
      </c>
      <c r="H42" s="27">
        <v>7300</v>
      </c>
      <c r="I42" s="27">
        <f t="shared" si="2"/>
        <v>0</v>
      </c>
      <c r="J42" s="27">
        <f t="shared" si="3"/>
        <v>100</v>
      </c>
      <c r="K42" s="27">
        <v>7600</v>
      </c>
      <c r="L42" s="27">
        <f t="shared" si="4"/>
        <v>300</v>
      </c>
      <c r="M42" s="27">
        <f t="shared" si="5"/>
        <v>104.10958904109589</v>
      </c>
      <c r="N42" s="27">
        <v>7600</v>
      </c>
      <c r="O42" s="27">
        <f t="shared" si="6"/>
        <v>0</v>
      </c>
      <c r="P42" s="27">
        <f t="shared" si="7"/>
        <v>100</v>
      </c>
      <c r="Q42" s="28">
        <v>7600</v>
      </c>
      <c r="R42" s="27">
        <f>(Q42-N42)</f>
        <v>0</v>
      </c>
      <c r="S42" s="27">
        <f>(Q42/N42)*100</f>
        <v>100</v>
      </c>
      <c r="T42" s="51">
        <v>8500</v>
      </c>
      <c r="U42" s="51">
        <f t="shared" si="10"/>
        <v>900</v>
      </c>
      <c r="V42" s="51">
        <f t="shared" si="11"/>
        <v>111.8421052631579</v>
      </c>
    </row>
    <row r="43" spans="1:22" ht="50.1" customHeight="1" x14ac:dyDescent="0.6">
      <c r="A43" s="27" t="s">
        <v>213</v>
      </c>
      <c r="B43" s="27" t="s">
        <v>214</v>
      </c>
      <c r="C43" s="27">
        <v>7200</v>
      </c>
      <c r="D43" s="27">
        <v>7200</v>
      </c>
      <c r="E43" s="27">
        <v>7200</v>
      </c>
      <c r="F43" s="27">
        <f t="shared" si="1"/>
        <v>0</v>
      </c>
      <c r="G43" s="27">
        <f t="shared" si="12"/>
        <v>100</v>
      </c>
      <c r="H43" s="27">
        <v>7000</v>
      </c>
      <c r="I43" s="27">
        <f t="shared" si="2"/>
        <v>-200</v>
      </c>
      <c r="J43" s="27">
        <f t="shared" si="3"/>
        <v>97.222222222222214</v>
      </c>
      <c r="K43" s="27">
        <v>7000</v>
      </c>
      <c r="L43" s="27">
        <f t="shared" si="4"/>
        <v>0</v>
      </c>
      <c r="M43" s="27">
        <f t="shared" si="5"/>
        <v>100</v>
      </c>
      <c r="N43" s="27">
        <v>7000</v>
      </c>
      <c r="O43" s="27">
        <f t="shared" si="6"/>
        <v>0</v>
      </c>
      <c r="P43" s="27">
        <f t="shared" si="7"/>
        <v>100</v>
      </c>
      <c r="Q43" s="28">
        <v>7500</v>
      </c>
      <c r="R43" s="27">
        <f t="shared" si="8"/>
        <v>500</v>
      </c>
      <c r="S43" s="27">
        <f t="shared" si="9"/>
        <v>107.14285714285714</v>
      </c>
      <c r="T43" s="51">
        <v>7500</v>
      </c>
      <c r="U43" s="51">
        <f t="shared" si="10"/>
        <v>0</v>
      </c>
      <c r="V43" s="51">
        <f t="shared" si="11"/>
        <v>100</v>
      </c>
    </row>
    <row r="44" spans="1:22" ht="50.1" customHeight="1" x14ac:dyDescent="0.6">
      <c r="A44" s="27" t="s">
        <v>43</v>
      </c>
      <c r="B44" s="27" t="s">
        <v>215</v>
      </c>
      <c r="C44" s="27">
        <v>300</v>
      </c>
      <c r="D44" s="27">
        <v>300</v>
      </c>
      <c r="E44" s="27">
        <v>300</v>
      </c>
      <c r="F44" s="27">
        <f t="shared" si="1"/>
        <v>0</v>
      </c>
      <c r="G44" s="27">
        <f t="shared" si="12"/>
        <v>100</v>
      </c>
      <c r="H44" s="27">
        <v>300</v>
      </c>
      <c r="I44" s="27">
        <f t="shared" si="2"/>
        <v>0</v>
      </c>
      <c r="J44" s="27">
        <f t="shared" si="3"/>
        <v>100</v>
      </c>
      <c r="K44" s="27">
        <v>300</v>
      </c>
      <c r="L44" s="27">
        <f t="shared" si="4"/>
        <v>0</v>
      </c>
      <c r="M44" s="27">
        <f t="shared" si="5"/>
        <v>100</v>
      </c>
      <c r="N44" s="27">
        <v>300</v>
      </c>
      <c r="O44" s="27">
        <f t="shared" si="6"/>
        <v>0</v>
      </c>
      <c r="P44" s="27">
        <f t="shared" si="7"/>
        <v>100</v>
      </c>
      <c r="Q44" s="28">
        <v>400</v>
      </c>
      <c r="R44" s="27">
        <f t="shared" si="8"/>
        <v>100</v>
      </c>
      <c r="S44" s="27">
        <f t="shared" si="9"/>
        <v>133.33333333333331</v>
      </c>
      <c r="T44" s="51">
        <v>400</v>
      </c>
      <c r="U44" s="51">
        <f t="shared" si="10"/>
        <v>0</v>
      </c>
      <c r="V44" s="51">
        <f t="shared" si="11"/>
        <v>100</v>
      </c>
    </row>
    <row r="45" spans="1:22" ht="50.1" customHeight="1" x14ac:dyDescent="0.6">
      <c r="A45" s="64" t="s">
        <v>44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6"/>
    </row>
    <row r="46" spans="1:22" ht="50.1" customHeight="1" x14ac:dyDescent="0.6">
      <c r="A46" s="27" t="s">
        <v>225</v>
      </c>
      <c r="B46" s="27" t="s">
        <v>226</v>
      </c>
      <c r="C46" s="27">
        <v>1700</v>
      </c>
      <c r="D46" s="27">
        <v>1700</v>
      </c>
      <c r="E46" s="27">
        <v>1800</v>
      </c>
      <c r="F46" s="27">
        <f t="shared" si="1"/>
        <v>100</v>
      </c>
      <c r="G46" s="27">
        <f t="shared" si="12"/>
        <v>105.88235294117648</v>
      </c>
      <c r="H46" s="27">
        <v>1800</v>
      </c>
      <c r="I46" s="27">
        <f t="shared" si="2"/>
        <v>0</v>
      </c>
      <c r="J46" s="27">
        <f>(H46/E46)*100</f>
        <v>100</v>
      </c>
      <c r="K46" s="27">
        <v>1800</v>
      </c>
      <c r="L46" s="27">
        <f t="shared" si="4"/>
        <v>0</v>
      </c>
      <c r="M46" s="27">
        <f t="shared" si="5"/>
        <v>100</v>
      </c>
      <c r="N46" s="27">
        <v>1800</v>
      </c>
      <c r="O46" s="27">
        <f t="shared" si="6"/>
        <v>0</v>
      </c>
      <c r="P46" s="27">
        <f t="shared" si="7"/>
        <v>100</v>
      </c>
      <c r="Q46" s="28">
        <v>1800</v>
      </c>
      <c r="R46" s="27">
        <f t="shared" si="8"/>
        <v>0</v>
      </c>
      <c r="S46" s="27">
        <f t="shared" si="9"/>
        <v>100</v>
      </c>
      <c r="T46" s="51">
        <v>2000</v>
      </c>
      <c r="U46" s="51">
        <f t="shared" si="10"/>
        <v>200</v>
      </c>
      <c r="V46" s="51">
        <f t="shared" si="11"/>
        <v>111.11111111111111</v>
      </c>
    </row>
    <row r="47" spans="1:22" ht="50.1" customHeight="1" x14ac:dyDescent="0.6">
      <c r="A47" s="27" t="s">
        <v>222</v>
      </c>
      <c r="B47" s="27" t="s">
        <v>226</v>
      </c>
      <c r="C47" s="27">
        <v>0</v>
      </c>
      <c r="D47" s="27">
        <v>0</v>
      </c>
      <c r="E47" s="27">
        <v>0</v>
      </c>
      <c r="F47" s="27">
        <f t="shared" si="1"/>
        <v>0</v>
      </c>
      <c r="G47" s="27">
        <v>0</v>
      </c>
      <c r="H47" s="27">
        <v>0</v>
      </c>
      <c r="I47" s="27">
        <f t="shared" si="2"/>
        <v>0</v>
      </c>
      <c r="J47" s="27">
        <v>0</v>
      </c>
      <c r="K47" s="27">
        <v>0</v>
      </c>
      <c r="L47" s="27">
        <f t="shared" si="4"/>
        <v>0</v>
      </c>
      <c r="M47" s="27">
        <v>0</v>
      </c>
      <c r="N47" s="27">
        <v>0</v>
      </c>
      <c r="O47" s="27">
        <f t="shared" si="6"/>
        <v>0</v>
      </c>
      <c r="P47" s="27">
        <v>0</v>
      </c>
      <c r="Q47" s="28">
        <v>0</v>
      </c>
      <c r="R47" s="27">
        <f t="shared" si="8"/>
        <v>0</v>
      </c>
      <c r="S47" s="27">
        <v>0</v>
      </c>
      <c r="T47" s="51">
        <v>0</v>
      </c>
      <c r="U47" s="51">
        <f t="shared" si="10"/>
        <v>0</v>
      </c>
      <c r="V47" s="51">
        <v>0</v>
      </c>
    </row>
    <row r="48" spans="1:22" ht="50.1" customHeight="1" x14ac:dyDescent="0.6">
      <c r="A48" s="27" t="s">
        <v>223</v>
      </c>
      <c r="B48" s="27" t="s">
        <v>226</v>
      </c>
      <c r="C48" s="27">
        <v>1800</v>
      </c>
      <c r="D48" s="27">
        <v>1800</v>
      </c>
      <c r="E48" s="27">
        <v>1800</v>
      </c>
      <c r="F48" s="27">
        <f t="shared" si="1"/>
        <v>0</v>
      </c>
      <c r="G48" s="27">
        <f t="shared" si="12"/>
        <v>100</v>
      </c>
      <c r="H48" s="27">
        <v>1800</v>
      </c>
      <c r="I48" s="27">
        <f t="shared" si="2"/>
        <v>0</v>
      </c>
      <c r="J48" s="27">
        <f>(H48/E48)*100</f>
        <v>100</v>
      </c>
      <c r="K48" s="27">
        <v>2000</v>
      </c>
      <c r="L48" s="27">
        <f t="shared" si="4"/>
        <v>200</v>
      </c>
      <c r="M48" s="27">
        <f t="shared" si="5"/>
        <v>111.11111111111111</v>
      </c>
      <c r="N48" s="27">
        <v>1800</v>
      </c>
      <c r="O48" s="27">
        <f t="shared" si="6"/>
        <v>-200</v>
      </c>
      <c r="P48" s="27">
        <f t="shared" si="7"/>
        <v>90</v>
      </c>
      <c r="Q48" s="28">
        <v>2000</v>
      </c>
      <c r="R48" s="27">
        <f t="shared" si="8"/>
        <v>200</v>
      </c>
      <c r="S48" s="27">
        <f t="shared" si="9"/>
        <v>111.11111111111111</v>
      </c>
      <c r="T48" s="51">
        <v>2200</v>
      </c>
      <c r="U48" s="51">
        <f t="shared" si="10"/>
        <v>200</v>
      </c>
      <c r="V48" s="51">
        <f t="shared" si="11"/>
        <v>110.00000000000001</v>
      </c>
    </row>
    <row r="49" spans="1:22" ht="50.1" customHeight="1" x14ac:dyDescent="0.6">
      <c r="A49" s="27" t="s">
        <v>224</v>
      </c>
      <c r="B49" s="27" t="s">
        <v>226</v>
      </c>
      <c r="C49" s="27">
        <v>800</v>
      </c>
      <c r="D49" s="27">
        <v>800</v>
      </c>
      <c r="E49" s="27">
        <v>650</v>
      </c>
      <c r="F49" s="27">
        <f t="shared" si="1"/>
        <v>-150</v>
      </c>
      <c r="G49" s="27">
        <f t="shared" si="12"/>
        <v>81.25</v>
      </c>
      <c r="H49" s="27">
        <v>650</v>
      </c>
      <c r="I49" s="27">
        <f t="shared" si="2"/>
        <v>0</v>
      </c>
      <c r="J49" s="27">
        <f t="shared" si="3"/>
        <v>100</v>
      </c>
      <c r="K49" s="27">
        <v>700</v>
      </c>
      <c r="L49" s="27">
        <f t="shared" si="4"/>
        <v>50</v>
      </c>
      <c r="M49" s="27">
        <f t="shared" si="5"/>
        <v>107.69230769230769</v>
      </c>
      <c r="N49" s="27">
        <v>700</v>
      </c>
      <c r="O49" s="27">
        <f t="shared" si="6"/>
        <v>0</v>
      </c>
      <c r="P49" s="27">
        <f t="shared" si="7"/>
        <v>100</v>
      </c>
      <c r="Q49" s="28">
        <v>700</v>
      </c>
      <c r="R49" s="27">
        <f t="shared" si="8"/>
        <v>0</v>
      </c>
      <c r="S49" s="27">
        <f t="shared" si="9"/>
        <v>100</v>
      </c>
      <c r="T49" s="51">
        <v>800</v>
      </c>
      <c r="U49" s="51">
        <f t="shared" si="10"/>
        <v>100</v>
      </c>
      <c r="V49" s="51">
        <f t="shared" si="11"/>
        <v>114.28571428571428</v>
      </c>
    </row>
    <row r="50" spans="1:22" ht="50.1" customHeight="1" x14ac:dyDescent="0.6">
      <c r="A50" s="27" t="s">
        <v>231</v>
      </c>
      <c r="B50" s="27" t="s">
        <v>96</v>
      </c>
      <c r="C50" s="27">
        <v>12500</v>
      </c>
      <c r="D50" s="27">
        <v>12000</v>
      </c>
      <c r="E50" s="27">
        <v>14400</v>
      </c>
      <c r="F50" s="27">
        <f t="shared" si="1"/>
        <v>2400</v>
      </c>
      <c r="G50" s="27">
        <f t="shared" si="12"/>
        <v>120</v>
      </c>
      <c r="H50" s="27">
        <v>14500</v>
      </c>
      <c r="I50" s="27">
        <f t="shared" si="2"/>
        <v>100</v>
      </c>
      <c r="J50" s="27">
        <f t="shared" si="3"/>
        <v>100.69444444444444</v>
      </c>
      <c r="K50" s="27">
        <v>14800</v>
      </c>
      <c r="L50" s="27">
        <f t="shared" si="4"/>
        <v>300</v>
      </c>
      <c r="M50" s="27">
        <f t="shared" si="5"/>
        <v>102.06896551724138</v>
      </c>
      <c r="N50" s="27">
        <v>15000</v>
      </c>
      <c r="O50" s="27">
        <f t="shared" si="6"/>
        <v>200</v>
      </c>
      <c r="P50" s="27">
        <f t="shared" si="7"/>
        <v>101.35135135135135</v>
      </c>
      <c r="Q50" s="28">
        <v>15500</v>
      </c>
      <c r="R50" s="27">
        <f t="shared" si="8"/>
        <v>500</v>
      </c>
      <c r="S50" s="27">
        <f t="shared" si="9"/>
        <v>103.33333333333334</v>
      </c>
      <c r="T50" s="51">
        <v>16000</v>
      </c>
      <c r="U50" s="51">
        <f t="shared" si="10"/>
        <v>500</v>
      </c>
      <c r="V50" s="51">
        <f t="shared" si="11"/>
        <v>103.2258064516129</v>
      </c>
    </row>
    <row r="51" spans="1:22" ht="50.1" customHeight="1" x14ac:dyDescent="0.6">
      <c r="A51" s="27" t="s">
        <v>218</v>
      </c>
      <c r="B51" s="27" t="s">
        <v>221</v>
      </c>
      <c r="C51" s="27">
        <v>1500</v>
      </c>
      <c r="D51" s="27">
        <v>1500</v>
      </c>
      <c r="E51" s="27">
        <v>1500</v>
      </c>
      <c r="F51" s="27">
        <f t="shared" si="1"/>
        <v>0</v>
      </c>
      <c r="G51" s="27">
        <f t="shared" si="12"/>
        <v>100</v>
      </c>
      <c r="H51" s="27">
        <v>1500</v>
      </c>
      <c r="I51" s="27">
        <f t="shared" si="2"/>
        <v>0</v>
      </c>
      <c r="J51" s="27">
        <f t="shared" si="3"/>
        <v>100</v>
      </c>
      <c r="K51" s="27">
        <v>1500</v>
      </c>
      <c r="L51" s="27">
        <f t="shared" si="4"/>
        <v>0</v>
      </c>
      <c r="M51" s="27">
        <f t="shared" si="5"/>
        <v>100</v>
      </c>
      <c r="N51" s="27">
        <v>1500</v>
      </c>
      <c r="O51" s="27">
        <f t="shared" si="6"/>
        <v>0</v>
      </c>
      <c r="P51" s="27">
        <f t="shared" si="7"/>
        <v>100</v>
      </c>
      <c r="Q51" s="28">
        <v>1500</v>
      </c>
      <c r="R51" s="27">
        <f t="shared" si="8"/>
        <v>0</v>
      </c>
      <c r="S51" s="27">
        <f t="shared" si="9"/>
        <v>100</v>
      </c>
      <c r="T51" s="51">
        <v>1500</v>
      </c>
      <c r="U51" s="51">
        <f t="shared" si="10"/>
        <v>0</v>
      </c>
      <c r="V51" s="51">
        <f t="shared" si="11"/>
        <v>100</v>
      </c>
    </row>
    <row r="52" spans="1:22" ht="49.5" customHeight="1" x14ac:dyDescent="0.6">
      <c r="A52" s="27" t="s">
        <v>220</v>
      </c>
      <c r="B52" s="27" t="s">
        <v>227</v>
      </c>
      <c r="C52" s="27">
        <v>6000</v>
      </c>
      <c r="D52" s="27">
        <v>6000</v>
      </c>
      <c r="E52" s="27">
        <v>5000</v>
      </c>
      <c r="F52" s="27">
        <f t="shared" si="1"/>
        <v>-1000</v>
      </c>
      <c r="G52" s="27">
        <f t="shared" si="12"/>
        <v>83.333333333333343</v>
      </c>
      <c r="H52" s="27">
        <v>5000</v>
      </c>
      <c r="I52" s="27">
        <f t="shared" si="2"/>
        <v>0</v>
      </c>
      <c r="J52" s="27">
        <f t="shared" si="3"/>
        <v>100</v>
      </c>
      <c r="K52" s="27">
        <v>5000</v>
      </c>
      <c r="L52" s="27">
        <f t="shared" si="4"/>
        <v>0</v>
      </c>
      <c r="M52" s="27">
        <f t="shared" si="5"/>
        <v>100</v>
      </c>
      <c r="N52" s="27">
        <v>6000</v>
      </c>
      <c r="O52" s="27">
        <f t="shared" si="6"/>
        <v>1000</v>
      </c>
      <c r="P52" s="27">
        <f t="shared" si="7"/>
        <v>120</v>
      </c>
      <c r="Q52" s="28">
        <v>8000</v>
      </c>
      <c r="R52" s="27">
        <f t="shared" si="8"/>
        <v>2000</v>
      </c>
      <c r="S52" s="27">
        <f t="shared" si="9"/>
        <v>133.33333333333331</v>
      </c>
      <c r="T52" s="51">
        <v>5000</v>
      </c>
      <c r="U52" s="51">
        <f t="shared" si="10"/>
        <v>-3000</v>
      </c>
      <c r="V52" s="51">
        <f t="shared" si="11"/>
        <v>62.5</v>
      </c>
    </row>
    <row r="53" spans="1:22" ht="49.5" customHeight="1" x14ac:dyDescent="0.6">
      <c r="A53" s="27" t="s">
        <v>219</v>
      </c>
      <c r="B53" s="27" t="s">
        <v>228</v>
      </c>
      <c r="C53" s="27">
        <v>13000</v>
      </c>
      <c r="D53" s="27">
        <v>14000</v>
      </c>
      <c r="E53" s="27">
        <v>10000</v>
      </c>
      <c r="F53" s="27">
        <f t="shared" si="1"/>
        <v>-4000</v>
      </c>
      <c r="G53" s="27">
        <f t="shared" si="12"/>
        <v>71.428571428571431</v>
      </c>
      <c r="H53" s="27">
        <v>10000</v>
      </c>
      <c r="I53" s="27">
        <f t="shared" si="2"/>
        <v>0</v>
      </c>
      <c r="J53" s="27">
        <f t="shared" si="3"/>
        <v>100</v>
      </c>
      <c r="K53" s="27">
        <v>10000</v>
      </c>
      <c r="L53" s="27">
        <f t="shared" si="4"/>
        <v>0</v>
      </c>
      <c r="M53" s="27">
        <f t="shared" si="5"/>
        <v>100</v>
      </c>
      <c r="N53" s="27">
        <v>12000</v>
      </c>
      <c r="O53" s="27">
        <f t="shared" si="6"/>
        <v>2000</v>
      </c>
      <c r="P53" s="27">
        <f t="shared" si="7"/>
        <v>120</v>
      </c>
      <c r="Q53" s="28">
        <v>15000</v>
      </c>
      <c r="R53" s="27">
        <f t="shared" si="8"/>
        <v>3000</v>
      </c>
      <c r="S53" s="27">
        <f t="shared" si="9"/>
        <v>125</v>
      </c>
      <c r="T53" s="51">
        <v>10000</v>
      </c>
      <c r="U53" s="51">
        <f t="shared" si="10"/>
        <v>-5000</v>
      </c>
      <c r="V53" s="51">
        <f t="shared" si="11"/>
        <v>66.666666666666657</v>
      </c>
    </row>
    <row r="54" spans="1:22" ht="49.5" customHeight="1" x14ac:dyDescent="0.6">
      <c r="A54" s="71" t="s">
        <v>258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3"/>
    </row>
    <row r="55" spans="1:22" ht="23.25" customHeight="1" x14ac:dyDescent="0.6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4"/>
    </row>
    <row r="56" spans="1:22" ht="49.5" customHeight="1" x14ac:dyDescent="0.6">
      <c r="A56" s="27" t="s">
        <v>260</v>
      </c>
      <c r="B56" s="27">
        <v>1531</v>
      </c>
      <c r="C56" s="27">
        <v>1549</v>
      </c>
      <c r="D56" s="27">
        <v>1625</v>
      </c>
      <c r="E56" s="27">
        <f>(D56-C56)</f>
        <v>76</v>
      </c>
      <c r="F56" s="75">
        <f>(D56/C56)*100</f>
        <v>104.90639122014203</v>
      </c>
      <c r="G56" s="75"/>
      <c r="H56" s="27">
        <v>1652</v>
      </c>
      <c r="I56" s="27">
        <f t="shared" si="2"/>
        <v>1576</v>
      </c>
      <c r="J56" s="27">
        <f>(H56/D56)*100</f>
        <v>101.66153846153847</v>
      </c>
      <c r="K56" s="27">
        <v>1678</v>
      </c>
      <c r="L56" s="27">
        <f t="shared" si="4"/>
        <v>26</v>
      </c>
      <c r="M56" s="27">
        <f t="shared" si="5"/>
        <v>101.57384987893462</v>
      </c>
      <c r="N56" s="27">
        <v>1706</v>
      </c>
      <c r="O56" s="27">
        <f t="shared" si="6"/>
        <v>28</v>
      </c>
      <c r="P56" s="27">
        <f t="shared" si="7"/>
        <v>101.66865315852205</v>
      </c>
      <c r="Q56" s="28">
        <v>1787</v>
      </c>
      <c r="R56" s="27">
        <f t="shared" si="8"/>
        <v>81</v>
      </c>
      <c r="S56" s="27">
        <f t="shared" si="9"/>
        <v>104.74794841735053</v>
      </c>
      <c r="T56" s="51">
        <v>1874</v>
      </c>
      <c r="U56" s="51">
        <f t="shared" si="10"/>
        <v>87</v>
      </c>
      <c r="V56" s="51">
        <f t="shared" si="11"/>
        <v>104.86849468382763</v>
      </c>
    </row>
    <row r="57" spans="1:22" ht="49.5" customHeight="1" x14ac:dyDescent="0.6">
      <c r="A57" s="27" t="s">
        <v>261</v>
      </c>
      <c r="B57" s="27">
        <v>1524</v>
      </c>
      <c r="C57" s="27">
        <v>1534</v>
      </c>
      <c r="D57" s="27">
        <v>1632</v>
      </c>
      <c r="E57" s="27">
        <f>(D57-C57)</f>
        <v>98</v>
      </c>
      <c r="F57" s="75">
        <f>(D57/C57)*100</f>
        <v>106.38852672750978</v>
      </c>
      <c r="G57" s="75"/>
      <c r="H57" s="27">
        <v>1644</v>
      </c>
      <c r="I57" s="27">
        <f t="shared" si="2"/>
        <v>1546</v>
      </c>
      <c r="J57" s="27">
        <f>(H57/D57)*100</f>
        <v>100.73529411764706</v>
      </c>
      <c r="K57" s="27">
        <v>1665</v>
      </c>
      <c r="L57" s="27">
        <f t="shared" si="4"/>
        <v>21</v>
      </c>
      <c r="M57" s="27">
        <f t="shared" si="5"/>
        <v>101.27737226277371</v>
      </c>
      <c r="N57" s="27">
        <v>1697</v>
      </c>
      <c r="O57" s="27">
        <f t="shared" si="6"/>
        <v>32</v>
      </c>
      <c r="P57" s="27">
        <f t="shared" si="7"/>
        <v>101.92192192192194</v>
      </c>
      <c r="Q57" s="28">
        <v>1788</v>
      </c>
      <c r="R57" s="27">
        <f t="shared" si="8"/>
        <v>91</v>
      </c>
      <c r="S57" s="27">
        <f t="shared" si="9"/>
        <v>105.36240424278138</v>
      </c>
      <c r="T57" s="51">
        <v>1866</v>
      </c>
      <c r="U57" s="51">
        <f t="shared" si="10"/>
        <v>78</v>
      </c>
      <c r="V57" s="51">
        <f t="shared" si="11"/>
        <v>104.36241610738254</v>
      </c>
    </row>
    <row r="58" spans="1:22" ht="49.5" customHeight="1" x14ac:dyDescent="0.6">
      <c r="A58" s="71" t="s">
        <v>259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3"/>
    </row>
    <row r="59" spans="1:22" ht="21" customHeight="1" x14ac:dyDescent="0.6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4"/>
    </row>
    <row r="60" spans="1:22" ht="49.5" customHeight="1" x14ac:dyDescent="0.6">
      <c r="A60" s="27" t="s">
        <v>263</v>
      </c>
      <c r="B60" s="27">
        <v>1350</v>
      </c>
      <c r="C60" s="27">
        <v>1350</v>
      </c>
      <c r="D60" s="27">
        <v>1450</v>
      </c>
      <c r="E60" s="27">
        <f>(D60-C60)</f>
        <v>100</v>
      </c>
      <c r="F60" s="75">
        <f>(D60/C60)*100</f>
        <v>107.40740740740742</v>
      </c>
      <c r="G60" s="75"/>
      <c r="H60" s="27">
        <v>1400</v>
      </c>
      <c r="I60" s="27">
        <f t="shared" si="2"/>
        <v>1300</v>
      </c>
      <c r="J60" s="27">
        <f t="shared" ref="J60:J62" si="13">(H60/D60)*100</f>
        <v>96.551724137931032</v>
      </c>
      <c r="K60" s="27">
        <v>1450</v>
      </c>
      <c r="L60" s="27">
        <f t="shared" si="4"/>
        <v>50</v>
      </c>
      <c r="M60" s="27">
        <f t="shared" si="5"/>
        <v>103.57142857142858</v>
      </c>
      <c r="N60" s="27">
        <v>1400</v>
      </c>
      <c r="O60" s="27">
        <f t="shared" si="6"/>
        <v>-50</v>
      </c>
      <c r="P60" s="27">
        <f t="shared" si="7"/>
        <v>96.551724137931032</v>
      </c>
      <c r="Q60" s="28">
        <v>1350</v>
      </c>
      <c r="R60" s="27">
        <f t="shared" si="8"/>
        <v>-50</v>
      </c>
      <c r="S60" s="27">
        <f t="shared" si="9"/>
        <v>96.428571428571431</v>
      </c>
      <c r="T60" s="51">
        <v>1350</v>
      </c>
      <c r="U60" s="51">
        <f t="shared" si="10"/>
        <v>0</v>
      </c>
      <c r="V60" s="51">
        <f t="shared" si="11"/>
        <v>100</v>
      </c>
    </row>
    <row r="61" spans="1:22" ht="49.5" customHeight="1" x14ac:dyDescent="0.6">
      <c r="A61" s="27" t="s">
        <v>264</v>
      </c>
      <c r="B61" s="27">
        <v>1350</v>
      </c>
      <c r="C61" s="27">
        <v>1450</v>
      </c>
      <c r="D61" s="27">
        <v>1450</v>
      </c>
      <c r="E61" s="27">
        <f>(D61-C61)</f>
        <v>0</v>
      </c>
      <c r="F61" s="75">
        <f t="shared" ref="F61:F62" si="14">(D61/C61)*100</f>
        <v>100</v>
      </c>
      <c r="G61" s="75"/>
      <c r="H61" s="27">
        <v>1350</v>
      </c>
      <c r="I61" s="27">
        <f t="shared" si="2"/>
        <v>1350</v>
      </c>
      <c r="J61" s="27">
        <f t="shared" si="13"/>
        <v>93.103448275862064</v>
      </c>
      <c r="K61" s="27">
        <v>1400</v>
      </c>
      <c r="L61" s="27">
        <f t="shared" si="4"/>
        <v>50</v>
      </c>
      <c r="M61" s="27">
        <f t="shared" si="5"/>
        <v>103.7037037037037</v>
      </c>
      <c r="N61" s="27">
        <v>1350</v>
      </c>
      <c r="O61" s="27">
        <f t="shared" si="6"/>
        <v>-50</v>
      </c>
      <c r="P61" s="27">
        <f t="shared" si="7"/>
        <v>96.428571428571431</v>
      </c>
      <c r="Q61" s="28">
        <v>1450</v>
      </c>
      <c r="R61" s="27">
        <f t="shared" si="8"/>
        <v>100</v>
      </c>
      <c r="S61" s="27">
        <f t="shared" si="9"/>
        <v>107.40740740740742</v>
      </c>
      <c r="T61" s="51">
        <v>1500</v>
      </c>
      <c r="U61" s="51">
        <f t="shared" si="10"/>
        <v>50</v>
      </c>
      <c r="V61" s="51">
        <f t="shared" si="11"/>
        <v>103.44827586206897</v>
      </c>
    </row>
    <row r="62" spans="1:22" ht="49.5" customHeight="1" x14ac:dyDescent="0.6">
      <c r="A62" s="27" t="s">
        <v>262</v>
      </c>
      <c r="B62" s="27">
        <v>8000</v>
      </c>
      <c r="C62" s="27">
        <v>8000</v>
      </c>
      <c r="D62" s="27">
        <v>8000</v>
      </c>
      <c r="E62" s="27">
        <f>(D62-C62)</f>
        <v>0</v>
      </c>
      <c r="F62" s="75">
        <f t="shared" si="14"/>
        <v>100</v>
      </c>
      <c r="G62" s="75"/>
      <c r="H62" s="27">
        <v>8000</v>
      </c>
      <c r="I62" s="27">
        <f t="shared" si="2"/>
        <v>8000</v>
      </c>
      <c r="J62" s="27">
        <f t="shared" si="13"/>
        <v>100</v>
      </c>
      <c r="K62" s="27">
        <v>8000</v>
      </c>
      <c r="L62" s="27">
        <f t="shared" si="4"/>
        <v>0</v>
      </c>
      <c r="M62" s="27">
        <f t="shared" si="5"/>
        <v>100</v>
      </c>
      <c r="N62" s="27">
        <v>8000</v>
      </c>
      <c r="O62" s="27">
        <f t="shared" si="6"/>
        <v>0</v>
      </c>
      <c r="P62" s="27">
        <f t="shared" si="7"/>
        <v>100</v>
      </c>
      <c r="Q62" s="28">
        <v>8000</v>
      </c>
      <c r="R62" s="27">
        <f t="shared" si="8"/>
        <v>0</v>
      </c>
      <c r="S62" s="27">
        <f t="shared" si="9"/>
        <v>100</v>
      </c>
      <c r="T62" s="51">
        <v>8000</v>
      </c>
      <c r="U62" s="51">
        <f t="shared" si="10"/>
        <v>0</v>
      </c>
      <c r="V62" s="51">
        <f t="shared" si="11"/>
        <v>100</v>
      </c>
    </row>
    <row r="63" spans="1:22" ht="57.75" customHeight="1" x14ac:dyDescent="0.6">
      <c r="A63" s="79" t="s">
        <v>55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1"/>
    </row>
    <row r="64" spans="1:22" x14ac:dyDescent="0.6">
      <c r="A64" s="27" t="s">
        <v>235</v>
      </c>
      <c r="B64" s="27" t="s">
        <v>236</v>
      </c>
      <c r="C64" s="27">
        <v>510100</v>
      </c>
      <c r="D64" s="27">
        <v>510100</v>
      </c>
      <c r="E64" s="27">
        <v>510100</v>
      </c>
      <c r="F64" s="27">
        <f>(E64-D64)</f>
        <v>0</v>
      </c>
      <c r="G64" s="27">
        <f t="shared" ref="G64:G65" si="15">(E64/D64)*100</f>
        <v>100</v>
      </c>
      <c r="H64" s="52">
        <v>552500</v>
      </c>
      <c r="I64" s="27">
        <f t="shared" si="2"/>
        <v>42400</v>
      </c>
      <c r="J64" s="27">
        <f t="shared" si="3"/>
        <v>108.31209566751619</v>
      </c>
      <c r="K64" s="52">
        <v>552500</v>
      </c>
      <c r="L64" s="27">
        <f t="shared" si="4"/>
        <v>0</v>
      </c>
      <c r="M64" s="27">
        <f t="shared" si="5"/>
        <v>100</v>
      </c>
      <c r="N64" s="27">
        <v>552500</v>
      </c>
      <c r="O64" s="27">
        <f t="shared" si="6"/>
        <v>0</v>
      </c>
      <c r="P64" s="27">
        <f t="shared" si="7"/>
        <v>100</v>
      </c>
      <c r="Q64" s="28">
        <v>608250</v>
      </c>
      <c r="R64" s="27">
        <f t="shared" si="8"/>
        <v>55750</v>
      </c>
      <c r="S64" s="27">
        <f t="shared" si="9"/>
        <v>110.09049773755657</v>
      </c>
      <c r="T64" s="56">
        <v>608250</v>
      </c>
      <c r="U64" s="51">
        <f t="shared" si="10"/>
        <v>0</v>
      </c>
      <c r="V64" s="51">
        <f t="shared" si="11"/>
        <v>100</v>
      </c>
    </row>
    <row r="65" spans="1:22" x14ac:dyDescent="0.6">
      <c r="A65" s="27" t="s">
        <v>56</v>
      </c>
      <c r="B65" s="27" t="s">
        <v>237</v>
      </c>
      <c r="C65" s="27">
        <v>13000</v>
      </c>
      <c r="D65" s="27">
        <v>13000</v>
      </c>
      <c r="E65" s="27">
        <v>13000</v>
      </c>
      <c r="F65" s="27">
        <f t="shared" ref="F65" si="16">(E65-D65)</f>
        <v>0</v>
      </c>
      <c r="G65" s="27">
        <f t="shared" si="15"/>
        <v>100</v>
      </c>
      <c r="H65" s="27">
        <v>13500</v>
      </c>
      <c r="I65" s="27">
        <f t="shared" si="2"/>
        <v>500</v>
      </c>
      <c r="J65" s="27">
        <f t="shared" si="3"/>
        <v>103.84615384615385</v>
      </c>
      <c r="K65" s="27">
        <v>13500</v>
      </c>
      <c r="L65" s="27">
        <f t="shared" si="4"/>
        <v>0</v>
      </c>
      <c r="M65" s="27">
        <f t="shared" si="5"/>
        <v>100</v>
      </c>
      <c r="N65" s="27">
        <v>13500</v>
      </c>
      <c r="O65" s="27">
        <f t="shared" si="6"/>
        <v>0</v>
      </c>
      <c r="P65" s="27">
        <f t="shared" si="7"/>
        <v>100</v>
      </c>
      <c r="Q65" s="28">
        <v>18500</v>
      </c>
      <c r="R65" s="27">
        <f t="shared" si="8"/>
        <v>5000</v>
      </c>
      <c r="S65" s="27">
        <f t="shared" si="9"/>
        <v>137.03703703703704</v>
      </c>
      <c r="T65" s="56">
        <v>18500</v>
      </c>
      <c r="U65" s="51">
        <f t="shared" si="10"/>
        <v>0</v>
      </c>
      <c r="V65" s="51">
        <f t="shared" si="11"/>
        <v>100</v>
      </c>
    </row>
    <row r="66" spans="1:22" x14ac:dyDescent="0.6">
      <c r="A66" s="79" t="s">
        <v>59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1"/>
    </row>
    <row r="67" spans="1:22" x14ac:dyDescent="0.6">
      <c r="A67" s="27" t="s">
        <v>60</v>
      </c>
      <c r="B67" s="27" t="s">
        <v>238</v>
      </c>
      <c r="C67" s="27">
        <v>18750</v>
      </c>
      <c r="D67" s="27">
        <v>18750</v>
      </c>
      <c r="E67" s="27">
        <v>18750</v>
      </c>
      <c r="F67" s="27">
        <f t="shared" ref="F67:F68" si="17">(E67-D67)</f>
        <v>0</v>
      </c>
      <c r="G67" s="27">
        <f t="shared" ref="G67:G68" si="18">(E67/D67)*100</f>
        <v>100</v>
      </c>
      <c r="H67" s="52">
        <v>18000</v>
      </c>
      <c r="I67" s="27">
        <f t="shared" si="2"/>
        <v>-750</v>
      </c>
      <c r="J67" s="27">
        <f t="shared" si="3"/>
        <v>96</v>
      </c>
      <c r="K67" s="52">
        <v>18000</v>
      </c>
      <c r="L67" s="27">
        <f t="shared" si="4"/>
        <v>0</v>
      </c>
      <c r="M67" s="27">
        <f t="shared" si="5"/>
        <v>100</v>
      </c>
      <c r="N67" s="52">
        <v>18000</v>
      </c>
      <c r="O67" s="27">
        <f t="shared" si="6"/>
        <v>0</v>
      </c>
      <c r="P67" s="27">
        <f t="shared" si="7"/>
        <v>100</v>
      </c>
      <c r="Q67" s="52">
        <v>20000</v>
      </c>
      <c r="R67" s="27">
        <f t="shared" si="8"/>
        <v>2000</v>
      </c>
      <c r="S67" s="27">
        <f t="shared" si="9"/>
        <v>111.11111111111111</v>
      </c>
      <c r="T67" s="52">
        <v>20000</v>
      </c>
      <c r="U67" s="51">
        <f t="shared" si="10"/>
        <v>0</v>
      </c>
      <c r="V67" s="51">
        <f t="shared" si="11"/>
        <v>100</v>
      </c>
    </row>
    <row r="68" spans="1:22" x14ac:dyDescent="0.6">
      <c r="A68" s="27" t="s">
        <v>61</v>
      </c>
      <c r="B68" s="27" t="s">
        <v>238</v>
      </c>
      <c r="C68" s="27">
        <v>18500</v>
      </c>
      <c r="D68" s="27">
        <v>18500</v>
      </c>
      <c r="E68" s="27">
        <v>18500</v>
      </c>
      <c r="F68" s="27">
        <f t="shared" si="17"/>
        <v>0</v>
      </c>
      <c r="G68" s="27">
        <f t="shared" si="18"/>
        <v>100</v>
      </c>
      <c r="H68" s="52">
        <v>21000</v>
      </c>
      <c r="I68" s="27">
        <f t="shared" si="2"/>
        <v>2500</v>
      </c>
      <c r="J68" s="27">
        <f t="shared" si="3"/>
        <v>113.51351351351352</v>
      </c>
      <c r="K68" s="52">
        <v>21000</v>
      </c>
      <c r="L68" s="27">
        <f t="shared" si="4"/>
        <v>0</v>
      </c>
      <c r="M68" s="27">
        <f t="shared" si="5"/>
        <v>100</v>
      </c>
      <c r="N68" s="52">
        <v>21000</v>
      </c>
      <c r="O68" s="27">
        <f t="shared" si="6"/>
        <v>0</v>
      </c>
      <c r="P68" s="27">
        <f t="shared" si="7"/>
        <v>100</v>
      </c>
      <c r="Q68" s="52">
        <v>27000</v>
      </c>
      <c r="R68" s="27">
        <f t="shared" si="8"/>
        <v>6000</v>
      </c>
      <c r="S68" s="27">
        <f t="shared" si="9"/>
        <v>128.57142857142858</v>
      </c>
      <c r="T68" s="52">
        <v>27000</v>
      </c>
      <c r="U68" s="51">
        <f t="shared" si="10"/>
        <v>0</v>
      </c>
      <c r="V68" s="51">
        <f t="shared" si="11"/>
        <v>100</v>
      </c>
    </row>
    <row r="69" spans="1:22" x14ac:dyDescent="0.6">
      <c r="A69" s="79" t="s">
        <v>57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/>
    </row>
    <row r="70" spans="1:22" x14ac:dyDescent="0.6">
      <c r="A70" s="75" t="s">
        <v>58</v>
      </c>
      <c r="B70" s="75"/>
      <c r="C70" s="27">
        <v>62000</v>
      </c>
      <c r="D70" s="27">
        <v>62000</v>
      </c>
      <c r="E70" s="27">
        <v>62000</v>
      </c>
      <c r="F70" s="27">
        <f t="shared" ref="F70:F72" si="19">(E70-D70)</f>
        <v>0</v>
      </c>
      <c r="G70" s="27">
        <f t="shared" ref="G70:G72" si="20">(E70/D70)*100</f>
        <v>100</v>
      </c>
      <c r="H70" s="52">
        <v>66000</v>
      </c>
      <c r="I70" s="27">
        <f t="shared" si="2"/>
        <v>4000</v>
      </c>
      <c r="J70" s="27">
        <f t="shared" si="3"/>
        <v>106.45161290322579</v>
      </c>
      <c r="K70" s="52">
        <v>66000</v>
      </c>
      <c r="L70" s="27">
        <f t="shared" si="4"/>
        <v>0</v>
      </c>
      <c r="M70" s="27">
        <f t="shared" si="5"/>
        <v>100</v>
      </c>
      <c r="N70" s="52">
        <v>66000</v>
      </c>
      <c r="O70" s="27">
        <f t="shared" si="6"/>
        <v>0</v>
      </c>
      <c r="P70" s="27">
        <f t="shared" si="7"/>
        <v>100</v>
      </c>
      <c r="Q70" s="52">
        <v>74500</v>
      </c>
      <c r="R70" s="27">
        <f t="shared" si="8"/>
        <v>8500</v>
      </c>
      <c r="S70" s="27">
        <f t="shared" si="9"/>
        <v>112.87878787878789</v>
      </c>
      <c r="T70" s="52">
        <v>74500</v>
      </c>
      <c r="U70" s="51">
        <f t="shared" ref="U70:U91" si="21">(T70-Q70)</f>
        <v>0</v>
      </c>
      <c r="V70" s="51">
        <f t="shared" ref="V70:V91" si="22">(T70/Q70)*100</f>
        <v>100</v>
      </c>
    </row>
    <row r="71" spans="1:22" x14ac:dyDescent="0.6">
      <c r="A71" s="75" t="s">
        <v>73</v>
      </c>
      <c r="B71" s="75"/>
      <c r="C71" s="27">
        <v>34000</v>
      </c>
      <c r="D71" s="27">
        <v>34000</v>
      </c>
      <c r="E71" s="27">
        <v>34000</v>
      </c>
      <c r="F71" s="27">
        <f t="shared" si="19"/>
        <v>0</v>
      </c>
      <c r="G71" s="27">
        <f t="shared" si="20"/>
        <v>100</v>
      </c>
      <c r="H71" s="52">
        <v>36000</v>
      </c>
      <c r="I71" s="27">
        <f t="shared" ref="I71:I92" si="23">(H71-E71)</f>
        <v>2000</v>
      </c>
      <c r="J71" s="27">
        <f t="shared" ref="J71:J92" si="24">(H71/E71)*100</f>
        <v>105.88235294117648</v>
      </c>
      <c r="K71" s="52">
        <v>36000</v>
      </c>
      <c r="L71" s="27">
        <f t="shared" si="4"/>
        <v>0</v>
      </c>
      <c r="M71" s="27">
        <f t="shared" si="5"/>
        <v>100</v>
      </c>
      <c r="N71" s="52">
        <v>36000</v>
      </c>
      <c r="O71" s="27">
        <f t="shared" si="6"/>
        <v>0</v>
      </c>
      <c r="P71" s="27">
        <f t="shared" si="7"/>
        <v>100</v>
      </c>
      <c r="Q71" s="52">
        <v>44500</v>
      </c>
      <c r="R71" s="27">
        <f t="shared" si="8"/>
        <v>8500</v>
      </c>
      <c r="S71" s="27">
        <f t="shared" si="9"/>
        <v>123.61111111111111</v>
      </c>
      <c r="T71" s="52">
        <v>44500</v>
      </c>
      <c r="U71" s="51">
        <f t="shared" si="21"/>
        <v>0</v>
      </c>
      <c r="V71" s="51">
        <f t="shared" si="22"/>
        <v>100</v>
      </c>
    </row>
    <row r="72" spans="1:22" x14ac:dyDescent="0.6">
      <c r="A72" s="75" t="s">
        <v>72</v>
      </c>
      <c r="B72" s="75"/>
      <c r="C72" s="27">
        <v>31000</v>
      </c>
      <c r="D72" s="27">
        <v>31000</v>
      </c>
      <c r="E72" s="27">
        <v>31000</v>
      </c>
      <c r="F72" s="27">
        <f t="shared" si="19"/>
        <v>0</v>
      </c>
      <c r="G72" s="27">
        <f t="shared" si="20"/>
        <v>100</v>
      </c>
      <c r="H72" s="52">
        <v>28000</v>
      </c>
      <c r="I72" s="27">
        <f t="shared" si="23"/>
        <v>-3000</v>
      </c>
      <c r="J72" s="27">
        <f t="shared" si="24"/>
        <v>90.322580645161281</v>
      </c>
      <c r="K72" s="52">
        <v>28000</v>
      </c>
      <c r="L72" s="27">
        <v>0</v>
      </c>
      <c r="M72" s="27">
        <f t="shared" ref="M72:M92" si="25">(K72/H72)*100</f>
        <v>100</v>
      </c>
      <c r="N72" s="52">
        <v>28000</v>
      </c>
      <c r="O72" s="27">
        <f t="shared" ref="O72:O91" si="26">(N72-K72)</f>
        <v>0</v>
      </c>
      <c r="P72" s="27">
        <f t="shared" ref="P72:P91" si="27">(N72/K72)*100</f>
        <v>100</v>
      </c>
      <c r="Q72" s="52">
        <v>26000</v>
      </c>
      <c r="R72" s="27">
        <f t="shared" ref="R72:R92" si="28">(Q72-N72)</f>
        <v>-2000</v>
      </c>
      <c r="S72" s="27">
        <f t="shared" ref="S72:S92" si="29">(Q72/N72)*100</f>
        <v>92.857142857142861</v>
      </c>
      <c r="T72" s="52">
        <v>26000</v>
      </c>
      <c r="U72" s="51">
        <f t="shared" si="21"/>
        <v>0</v>
      </c>
      <c r="V72" s="51">
        <f t="shared" si="22"/>
        <v>100</v>
      </c>
    </row>
    <row r="73" spans="1:22" x14ac:dyDescent="0.6">
      <c r="A73" s="79" t="s">
        <v>62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1"/>
    </row>
    <row r="74" spans="1:22" x14ac:dyDescent="0.6">
      <c r="A74" s="75" t="s">
        <v>63</v>
      </c>
      <c r="B74" s="75"/>
      <c r="C74" s="27">
        <v>1865000</v>
      </c>
      <c r="D74" s="27">
        <v>1865000</v>
      </c>
      <c r="E74" s="27">
        <v>1865000</v>
      </c>
      <c r="F74" s="27">
        <f t="shared" ref="F74:F77" si="30">(E74-D74)</f>
        <v>0</v>
      </c>
      <c r="G74" s="27">
        <f t="shared" ref="G74:G77" si="31">(E74/D74)*100</f>
        <v>100</v>
      </c>
      <c r="H74" s="27">
        <v>1865000</v>
      </c>
      <c r="I74" s="27">
        <f t="shared" si="23"/>
        <v>0</v>
      </c>
      <c r="J74" s="27">
        <f t="shared" si="24"/>
        <v>100</v>
      </c>
      <c r="K74" s="27">
        <v>1865000</v>
      </c>
      <c r="L74" s="27">
        <f t="shared" ref="L74:L92" si="32">(K74-H74)</f>
        <v>0</v>
      </c>
      <c r="M74" s="27">
        <f t="shared" si="25"/>
        <v>100</v>
      </c>
      <c r="N74" s="27">
        <v>1865000</v>
      </c>
      <c r="O74" s="27">
        <f t="shared" si="26"/>
        <v>0</v>
      </c>
      <c r="P74" s="27">
        <f t="shared" si="27"/>
        <v>100</v>
      </c>
      <c r="Q74" s="27">
        <v>2268000</v>
      </c>
      <c r="R74" s="27">
        <f t="shared" si="28"/>
        <v>403000</v>
      </c>
      <c r="S74" s="27">
        <f t="shared" si="29"/>
        <v>121.60857908847184</v>
      </c>
      <c r="T74" s="57">
        <v>2268000</v>
      </c>
      <c r="U74" s="51">
        <f t="shared" si="21"/>
        <v>0</v>
      </c>
      <c r="V74" s="51">
        <f t="shared" si="22"/>
        <v>100</v>
      </c>
    </row>
    <row r="75" spans="1:22" x14ac:dyDescent="0.6">
      <c r="A75" s="75" t="s">
        <v>64</v>
      </c>
      <c r="B75" s="75"/>
      <c r="C75" s="27">
        <v>0</v>
      </c>
      <c r="D75" s="27">
        <v>0</v>
      </c>
      <c r="E75" s="27">
        <v>0</v>
      </c>
      <c r="F75" s="27">
        <f t="shared" si="30"/>
        <v>0</v>
      </c>
      <c r="G75" s="27">
        <v>0</v>
      </c>
      <c r="H75" s="27">
        <v>0</v>
      </c>
      <c r="I75" s="27">
        <f t="shared" si="23"/>
        <v>0</v>
      </c>
      <c r="J75" s="27">
        <v>0</v>
      </c>
      <c r="K75" s="27">
        <v>0</v>
      </c>
      <c r="L75" s="27">
        <f t="shared" si="32"/>
        <v>0</v>
      </c>
      <c r="M75" s="27">
        <v>0</v>
      </c>
      <c r="N75" s="27">
        <v>0</v>
      </c>
      <c r="O75" s="27">
        <f t="shared" si="26"/>
        <v>0</v>
      </c>
      <c r="P75" s="27">
        <v>0</v>
      </c>
      <c r="Q75" s="28">
        <v>0</v>
      </c>
      <c r="R75" s="27">
        <f t="shared" si="28"/>
        <v>0</v>
      </c>
      <c r="S75" s="27">
        <v>0</v>
      </c>
      <c r="T75" s="56">
        <v>0</v>
      </c>
      <c r="U75" s="51">
        <f t="shared" si="21"/>
        <v>0</v>
      </c>
      <c r="V75" s="51" t="e">
        <f t="shared" si="22"/>
        <v>#DIV/0!</v>
      </c>
    </row>
    <row r="76" spans="1:22" x14ac:dyDescent="0.6">
      <c r="A76" s="75" t="s">
        <v>390</v>
      </c>
      <c r="B76" s="75"/>
      <c r="C76" s="27">
        <v>4500</v>
      </c>
      <c r="D76" s="27">
        <v>4500</v>
      </c>
      <c r="E76" s="27">
        <v>4500</v>
      </c>
      <c r="F76" s="27">
        <f t="shared" si="30"/>
        <v>0</v>
      </c>
      <c r="G76" s="27">
        <f t="shared" si="31"/>
        <v>100</v>
      </c>
      <c r="H76" s="27">
        <v>5000</v>
      </c>
      <c r="I76" s="27">
        <f t="shared" si="23"/>
        <v>500</v>
      </c>
      <c r="J76" s="27">
        <f t="shared" si="24"/>
        <v>111.11111111111111</v>
      </c>
      <c r="K76" s="27">
        <v>5000</v>
      </c>
      <c r="L76" s="27">
        <v>0</v>
      </c>
      <c r="M76" s="27">
        <f t="shared" si="25"/>
        <v>100</v>
      </c>
      <c r="N76" s="27">
        <v>5000</v>
      </c>
      <c r="O76" s="27">
        <f t="shared" si="26"/>
        <v>0</v>
      </c>
      <c r="P76" s="27">
        <f t="shared" si="27"/>
        <v>100</v>
      </c>
      <c r="Q76" s="28">
        <v>5000</v>
      </c>
      <c r="R76" s="27">
        <f t="shared" si="28"/>
        <v>0</v>
      </c>
      <c r="S76" s="27">
        <f t="shared" si="29"/>
        <v>100</v>
      </c>
      <c r="T76" s="56">
        <v>5000</v>
      </c>
      <c r="U76" s="51">
        <f t="shared" si="21"/>
        <v>0</v>
      </c>
      <c r="V76" s="51">
        <f t="shared" si="22"/>
        <v>100</v>
      </c>
    </row>
    <row r="77" spans="1:22" x14ac:dyDescent="0.6">
      <c r="A77" s="75" t="s">
        <v>388</v>
      </c>
      <c r="B77" s="75"/>
      <c r="C77" s="27">
        <v>9600</v>
      </c>
      <c r="D77" s="27">
        <v>9600</v>
      </c>
      <c r="E77" s="27">
        <v>9600</v>
      </c>
      <c r="F77" s="27">
        <f t="shared" si="30"/>
        <v>0</v>
      </c>
      <c r="G77" s="27">
        <f t="shared" si="31"/>
        <v>100</v>
      </c>
      <c r="H77" s="27">
        <v>9700</v>
      </c>
      <c r="I77" s="27">
        <f t="shared" si="23"/>
        <v>100</v>
      </c>
      <c r="J77" s="27">
        <f t="shared" si="24"/>
        <v>101.04166666666667</v>
      </c>
      <c r="K77" s="27">
        <v>9700</v>
      </c>
      <c r="L77" s="27">
        <v>0</v>
      </c>
      <c r="M77" s="27">
        <f t="shared" si="25"/>
        <v>100</v>
      </c>
      <c r="N77" s="27">
        <v>9700</v>
      </c>
      <c r="O77" s="27">
        <f t="shared" si="26"/>
        <v>0</v>
      </c>
      <c r="P77" s="27">
        <f t="shared" si="27"/>
        <v>100</v>
      </c>
      <c r="Q77" s="28">
        <v>10500</v>
      </c>
      <c r="R77" s="27">
        <f t="shared" si="28"/>
        <v>800</v>
      </c>
      <c r="S77" s="27">
        <f t="shared" si="29"/>
        <v>108.24742268041237</v>
      </c>
      <c r="T77" s="56">
        <v>10500</v>
      </c>
      <c r="U77" s="51">
        <f t="shared" si="21"/>
        <v>0</v>
      </c>
      <c r="V77" s="51">
        <f t="shared" si="22"/>
        <v>100</v>
      </c>
    </row>
    <row r="78" spans="1:22" x14ac:dyDescent="0.6">
      <c r="A78" s="79" t="s">
        <v>65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1"/>
    </row>
    <row r="79" spans="1:22" x14ac:dyDescent="0.6">
      <c r="A79" s="75" t="s">
        <v>52</v>
      </c>
      <c r="B79" s="75"/>
      <c r="C79" s="27">
        <v>339200</v>
      </c>
      <c r="D79" s="27">
        <v>339200</v>
      </c>
      <c r="E79" s="27">
        <v>339200</v>
      </c>
      <c r="F79" s="27">
        <f t="shared" ref="F79:F85" si="33">(E79-D79)</f>
        <v>0</v>
      </c>
      <c r="G79" s="27">
        <f t="shared" ref="G79:G85" si="34">(E79/D79)*100</f>
        <v>100</v>
      </c>
      <c r="H79" s="27">
        <v>355000</v>
      </c>
      <c r="I79" s="27">
        <f t="shared" si="23"/>
        <v>15800</v>
      </c>
      <c r="J79" s="27">
        <f t="shared" si="24"/>
        <v>104.65801886792451</v>
      </c>
      <c r="K79" s="27">
        <v>355000</v>
      </c>
      <c r="L79" s="27">
        <f t="shared" si="32"/>
        <v>0</v>
      </c>
      <c r="M79" s="27">
        <f t="shared" si="25"/>
        <v>100</v>
      </c>
      <c r="N79" s="27">
        <v>355000</v>
      </c>
      <c r="O79" s="27">
        <f t="shared" si="26"/>
        <v>0</v>
      </c>
      <c r="P79" s="27">
        <f t="shared" si="27"/>
        <v>100</v>
      </c>
      <c r="Q79" s="27">
        <v>366000</v>
      </c>
      <c r="R79" s="27">
        <f t="shared" si="28"/>
        <v>11000</v>
      </c>
      <c r="S79" s="27">
        <f t="shared" si="29"/>
        <v>103.09859154929578</v>
      </c>
      <c r="T79" s="57">
        <v>366000</v>
      </c>
      <c r="U79" s="51">
        <f t="shared" si="21"/>
        <v>0</v>
      </c>
      <c r="V79" s="51">
        <f t="shared" si="22"/>
        <v>100</v>
      </c>
    </row>
    <row r="80" spans="1:22" x14ac:dyDescent="0.6">
      <c r="A80" s="75" t="s">
        <v>66</v>
      </c>
      <c r="B80" s="75"/>
      <c r="C80" s="27">
        <v>3369000</v>
      </c>
      <c r="D80" s="27">
        <v>3369000</v>
      </c>
      <c r="E80" s="27">
        <v>3369000</v>
      </c>
      <c r="F80" s="27">
        <f t="shared" si="33"/>
        <v>0</v>
      </c>
      <c r="G80" s="27">
        <f t="shared" si="34"/>
        <v>100</v>
      </c>
      <c r="H80" s="27">
        <v>3588000</v>
      </c>
      <c r="I80" s="27">
        <f t="shared" si="23"/>
        <v>219000</v>
      </c>
      <c r="J80" s="27">
        <f t="shared" si="24"/>
        <v>106.50044523597506</v>
      </c>
      <c r="K80" s="27">
        <v>3588000</v>
      </c>
      <c r="L80" s="27">
        <f t="shared" si="32"/>
        <v>0</v>
      </c>
      <c r="M80" s="27">
        <f t="shared" si="25"/>
        <v>100</v>
      </c>
      <c r="N80" s="27">
        <v>3588000</v>
      </c>
      <c r="O80" s="27">
        <f t="shared" si="26"/>
        <v>0</v>
      </c>
      <c r="P80" s="27">
        <f t="shared" si="27"/>
        <v>100</v>
      </c>
      <c r="Q80" s="27">
        <v>3593000</v>
      </c>
      <c r="R80" s="27">
        <f t="shared" si="28"/>
        <v>5000</v>
      </c>
      <c r="S80" s="27">
        <f t="shared" si="29"/>
        <v>100.13935340022297</v>
      </c>
      <c r="T80" s="57">
        <v>3593000</v>
      </c>
      <c r="U80" s="51">
        <f t="shared" si="21"/>
        <v>0</v>
      </c>
      <c r="V80" s="51">
        <f t="shared" si="22"/>
        <v>100</v>
      </c>
    </row>
    <row r="81" spans="1:22" x14ac:dyDescent="0.6">
      <c r="A81" s="75" t="s">
        <v>67</v>
      </c>
      <c r="B81" s="75"/>
      <c r="C81" s="27">
        <v>44550</v>
      </c>
      <c r="D81" s="27">
        <v>44550</v>
      </c>
      <c r="E81" s="27">
        <v>44550</v>
      </c>
      <c r="F81" s="27">
        <f t="shared" si="33"/>
        <v>0</v>
      </c>
      <c r="G81" s="27">
        <f t="shared" si="34"/>
        <v>100</v>
      </c>
      <c r="H81" s="27">
        <v>45000</v>
      </c>
      <c r="I81" s="27">
        <f t="shared" si="23"/>
        <v>450</v>
      </c>
      <c r="J81" s="27">
        <f t="shared" si="24"/>
        <v>101.01010101010101</v>
      </c>
      <c r="K81" s="27">
        <v>45000</v>
      </c>
      <c r="L81" s="27">
        <f t="shared" si="32"/>
        <v>0</v>
      </c>
      <c r="M81" s="27">
        <f t="shared" si="25"/>
        <v>100</v>
      </c>
      <c r="N81" s="27">
        <v>45000</v>
      </c>
      <c r="O81" s="27">
        <f t="shared" si="26"/>
        <v>0</v>
      </c>
      <c r="P81" s="27">
        <f t="shared" si="27"/>
        <v>100</v>
      </c>
      <c r="Q81" s="27">
        <v>50000</v>
      </c>
      <c r="R81" s="27">
        <f t="shared" si="28"/>
        <v>5000</v>
      </c>
      <c r="S81" s="27">
        <f t="shared" si="29"/>
        <v>111.11111111111111</v>
      </c>
      <c r="T81" s="57">
        <v>50000</v>
      </c>
      <c r="U81" s="51">
        <f t="shared" si="21"/>
        <v>0</v>
      </c>
      <c r="V81" s="51">
        <f t="shared" si="22"/>
        <v>100</v>
      </c>
    </row>
    <row r="82" spans="1:22" x14ac:dyDescent="0.6">
      <c r="A82" s="75" t="s">
        <v>53</v>
      </c>
      <c r="B82" s="75"/>
      <c r="C82" s="27">
        <v>16000</v>
      </c>
      <c r="D82" s="27">
        <v>16000</v>
      </c>
      <c r="E82" s="27">
        <v>16000</v>
      </c>
      <c r="F82" s="27">
        <f t="shared" si="33"/>
        <v>0</v>
      </c>
      <c r="G82" s="27">
        <f t="shared" si="34"/>
        <v>100</v>
      </c>
      <c r="H82" s="27">
        <v>23000</v>
      </c>
      <c r="I82" s="27">
        <f t="shared" si="23"/>
        <v>7000</v>
      </c>
      <c r="J82" s="27">
        <f t="shared" si="24"/>
        <v>143.75</v>
      </c>
      <c r="K82" s="27">
        <v>23000</v>
      </c>
      <c r="L82" s="27">
        <f t="shared" si="32"/>
        <v>0</v>
      </c>
      <c r="M82" s="27">
        <f t="shared" si="25"/>
        <v>100</v>
      </c>
      <c r="N82" s="27">
        <v>23000</v>
      </c>
      <c r="O82" s="27">
        <f t="shared" si="26"/>
        <v>0</v>
      </c>
      <c r="P82" s="27">
        <f t="shared" si="27"/>
        <v>100</v>
      </c>
      <c r="Q82" s="27">
        <v>26000</v>
      </c>
      <c r="R82" s="27">
        <f t="shared" si="28"/>
        <v>3000</v>
      </c>
      <c r="S82" s="27">
        <f t="shared" si="29"/>
        <v>113.04347826086956</v>
      </c>
      <c r="T82" s="57">
        <v>26000</v>
      </c>
      <c r="U82" s="51">
        <f t="shared" si="21"/>
        <v>0</v>
      </c>
      <c r="V82" s="51">
        <f t="shared" si="22"/>
        <v>100</v>
      </c>
    </row>
    <row r="83" spans="1:22" x14ac:dyDescent="0.6">
      <c r="A83" s="75" t="s">
        <v>68</v>
      </c>
      <c r="B83" s="75"/>
      <c r="C83" s="27">
        <v>27000</v>
      </c>
      <c r="D83" s="27">
        <v>27000</v>
      </c>
      <c r="E83" s="27">
        <v>27000</v>
      </c>
      <c r="F83" s="27">
        <f t="shared" si="33"/>
        <v>0</v>
      </c>
      <c r="G83" s="27">
        <f t="shared" si="34"/>
        <v>100</v>
      </c>
      <c r="H83" s="27">
        <v>30000</v>
      </c>
      <c r="I83" s="27">
        <f t="shared" si="23"/>
        <v>3000</v>
      </c>
      <c r="J83" s="27">
        <f t="shared" si="24"/>
        <v>111.11111111111111</v>
      </c>
      <c r="K83" s="27">
        <v>30000</v>
      </c>
      <c r="L83" s="27">
        <v>0</v>
      </c>
      <c r="M83" s="27">
        <f t="shared" si="25"/>
        <v>100</v>
      </c>
      <c r="N83" s="27">
        <v>30000</v>
      </c>
      <c r="O83" s="27">
        <f t="shared" si="26"/>
        <v>0</v>
      </c>
      <c r="P83" s="27">
        <f t="shared" si="27"/>
        <v>100</v>
      </c>
      <c r="Q83" s="27">
        <v>33000</v>
      </c>
      <c r="R83" s="27">
        <f t="shared" si="28"/>
        <v>3000</v>
      </c>
      <c r="S83" s="27">
        <f t="shared" si="29"/>
        <v>110.00000000000001</v>
      </c>
      <c r="T83" s="57">
        <v>33000</v>
      </c>
      <c r="U83" s="51">
        <f t="shared" si="21"/>
        <v>0</v>
      </c>
      <c r="V83" s="51">
        <f t="shared" si="22"/>
        <v>100</v>
      </c>
    </row>
    <row r="84" spans="1:22" x14ac:dyDescent="0.6">
      <c r="A84" s="75" t="s">
        <v>69</v>
      </c>
      <c r="B84" s="75"/>
      <c r="C84" s="27">
        <v>700</v>
      </c>
      <c r="D84" s="27">
        <v>700</v>
      </c>
      <c r="E84" s="27">
        <v>700</v>
      </c>
      <c r="F84" s="27">
        <f t="shared" si="33"/>
        <v>0</v>
      </c>
      <c r="G84" s="27">
        <f t="shared" si="34"/>
        <v>100</v>
      </c>
      <c r="H84" s="27">
        <v>800</v>
      </c>
      <c r="I84" s="27">
        <f t="shared" si="23"/>
        <v>100</v>
      </c>
      <c r="J84" s="27">
        <f t="shared" si="24"/>
        <v>114.28571428571428</v>
      </c>
      <c r="K84" s="27">
        <v>800</v>
      </c>
      <c r="L84" s="27">
        <f t="shared" si="32"/>
        <v>0</v>
      </c>
      <c r="M84" s="27">
        <f t="shared" si="25"/>
        <v>100</v>
      </c>
      <c r="N84" s="27">
        <v>800</v>
      </c>
      <c r="O84" s="27">
        <f t="shared" si="26"/>
        <v>0</v>
      </c>
      <c r="P84" s="27">
        <f t="shared" si="27"/>
        <v>100</v>
      </c>
      <c r="Q84" s="27">
        <v>900</v>
      </c>
      <c r="R84" s="27">
        <f t="shared" si="28"/>
        <v>100</v>
      </c>
      <c r="S84" s="27">
        <f t="shared" si="29"/>
        <v>112.5</v>
      </c>
      <c r="T84" s="57">
        <v>900</v>
      </c>
      <c r="U84" s="51">
        <f t="shared" si="21"/>
        <v>0</v>
      </c>
      <c r="V84" s="51">
        <f t="shared" si="22"/>
        <v>100</v>
      </c>
    </row>
    <row r="85" spans="1:22" x14ac:dyDescent="0.6">
      <c r="A85" s="75" t="s">
        <v>70</v>
      </c>
      <c r="B85" s="75"/>
      <c r="C85" s="27">
        <v>16000</v>
      </c>
      <c r="D85" s="27">
        <v>16000</v>
      </c>
      <c r="E85" s="27">
        <v>16000</v>
      </c>
      <c r="F85" s="27">
        <f t="shared" si="33"/>
        <v>0</v>
      </c>
      <c r="G85" s="27">
        <f t="shared" si="34"/>
        <v>100</v>
      </c>
      <c r="H85" s="27">
        <v>8750</v>
      </c>
      <c r="I85" s="27">
        <f t="shared" si="23"/>
        <v>-7250</v>
      </c>
      <c r="J85" s="27">
        <f t="shared" si="24"/>
        <v>54.6875</v>
      </c>
      <c r="K85" s="27">
        <v>8750</v>
      </c>
      <c r="L85" s="27">
        <f t="shared" si="32"/>
        <v>0</v>
      </c>
      <c r="M85" s="27">
        <f t="shared" si="25"/>
        <v>100</v>
      </c>
      <c r="N85" s="27">
        <v>8750</v>
      </c>
      <c r="O85" s="27">
        <f t="shared" si="26"/>
        <v>0</v>
      </c>
      <c r="P85" s="27">
        <f t="shared" si="27"/>
        <v>100</v>
      </c>
      <c r="Q85" s="27">
        <v>19500</v>
      </c>
      <c r="R85" s="27">
        <f t="shared" si="28"/>
        <v>10750</v>
      </c>
      <c r="S85" s="27">
        <f t="shared" si="29"/>
        <v>222.85714285714286</v>
      </c>
      <c r="T85" s="57">
        <v>19500</v>
      </c>
      <c r="U85" s="51">
        <f t="shared" si="21"/>
        <v>0</v>
      </c>
      <c r="V85" s="51">
        <f t="shared" si="22"/>
        <v>100</v>
      </c>
    </row>
    <row r="86" spans="1:22" ht="52.5" customHeight="1" x14ac:dyDescent="0.6">
      <c r="A86" s="76" t="s">
        <v>389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8"/>
    </row>
    <row r="87" spans="1:22" x14ac:dyDescent="0.6">
      <c r="A87" s="54" t="s">
        <v>71</v>
      </c>
      <c r="B87" s="54"/>
      <c r="C87" s="38">
        <v>52000</v>
      </c>
      <c r="D87" s="38">
        <v>52000</v>
      </c>
      <c r="E87" s="38">
        <v>52000</v>
      </c>
      <c r="F87" s="38">
        <f>(E87-D87)</f>
        <v>0</v>
      </c>
      <c r="G87" s="27">
        <f t="shared" ref="G87" si="35">(E87/D87)*100</f>
        <v>100</v>
      </c>
      <c r="H87" s="27">
        <v>55500</v>
      </c>
      <c r="I87" s="38">
        <f t="shared" si="23"/>
        <v>3500</v>
      </c>
      <c r="J87" s="27">
        <f t="shared" si="24"/>
        <v>106.73076923076923</v>
      </c>
      <c r="K87" s="27">
        <v>55500</v>
      </c>
      <c r="L87" s="27">
        <f t="shared" si="32"/>
        <v>0</v>
      </c>
      <c r="M87" s="27">
        <f t="shared" si="25"/>
        <v>100</v>
      </c>
      <c r="N87" s="27">
        <v>55500</v>
      </c>
      <c r="O87" s="27">
        <f t="shared" si="26"/>
        <v>0</v>
      </c>
      <c r="P87" s="27">
        <f t="shared" si="27"/>
        <v>100</v>
      </c>
      <c r="Q87" s="28">
        <v>58000</v>
      </c>
      <c r="R87" s="27">
        <f t="shared" si="28"/>
        <v>2500</v>
      </c>
      <c r="S87" s="27">
        <f t="shared" si="29"/>
        <v>104.5045045045045</v>
      </c>
      <c r="T87" s="56">
        <v>58000</v>
      </c>
      <c r="U87" s="51">
        <f t="shared" si="21"/>
        <v>0</v>
      </c>
      <c r="V87" s="51">
        <f t="shared" si="22"/>
        <v>100</v>
      </c>
    </row>
    <row r="88" spans="1:22" x14ac:dyDescent="0.6">
      <c r="A88" s="76" t="s">
        <v>45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8"/>
    </row>
    <row r="89" spans="1:22" x14ac:dyDescent="0.6">
      <c r="A89" s="76" t="s">
        <v>46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8"/>
    </row>
    <row r="90" spans="1:22" x14ac:dyDescent="0.6">
      <c r="A90" s="54" t="s">
        <v>47</v>
      </c>
      <c r="B90" s="54"/>
      <c r="C90" s="38">
        <v>22500</v>
      </c>
      <c r="D90" s="38">
        <v>22500</v>
      </c>
      <c r="E90" s="38">
        <v>22500</v>
      </c>
      <c r="F90" s="38">
        <f t="shared" ref="F90:F92" si="36">(E90-D90)</f>
        <v>0</v>
      </c>
      <c r="G90" s="27">
        <f t="shared" ref="G90:G92" si="37">(E90/D90)*100</f>
        <v>100</v>
      </c>
      <c r="H90" s="52">
        <v>27500</v>
      </c>
      <c r="I90" s="38">
        <f t="shared" si="23"/>
        <v>5000</v>
      </c>
      <c r="J90" s="27">
        <f t="shared" si="24"/>
        <v>122.22222222222223</v>
      </c>
      <c r="K90" s="52">
        <v>27500</v>
      </c>
      <c r="L90" s="27">
        <f t="shared" si="32"/>
        <v>0</v>
      </c>
      <c r="M90" s="27">
        <f t="shared" si="25"/>
        <v>100</v>
      </c>
      <c r="N90" s="52">
        <v>27500</v>
      </c>
      <c r="O90" s="27">
        <f t="shared" si="26"/>
        <v>0</v>
      </c>
      <c r="P90" s="27">
        <f t="shared" si="27"/>
        <v>100</v>
      </c>
      <c r="Q90" s="52">
        <v>30000</v>
      </c>
      <c r="R90" s="27">
        <f t="shared" si="28"/>
        <v>2500</v>
      </c>
      <c r="S90" s="27">
        <f t="shared" si="29"/>
        <v>109.09090909090908</v>
      </c>
      <c r="T90" s="52">
        <v>30000</v>
      </c>
      <c r="U90" s="51">
        <f t="shared" si="21"/>
        <v>0</v>
      </c>
      <c r="V90" s="51">
        <f t="shared" si="22"/>
        <v>100</v>
      </c>
    </row>
    <row r="91" spans="1:22" x14ac:dyDescent="0.6">
      <c r="A91" s="54" t="s">
        <v>239</v>
      </c>
      <c r="B91" s="54"/>
      <c r="C91" s="38">
        <v>23200</v>
      </c>
      <c r="D91" s="38">
        <v>23200</v>
      </c>
      <c r="E91" s="38">
        <v>23200</v>
      </c>
      <c r="F91" s="38">
        <f t="shared" si="36"/>
        <v>0</v>
      </c>
      <c r="G91" s="27">
        <f t="shared" si="37"/>
        <v>100</v>
      </c>
      <c r="H91" s="52">
        <v>13700</v>
      </c>
      <c r="I91" s="38">
        <f t="shared" si="23"/>
        <v>-9500</v>
      </c>
      <c r="J91" s="27">
        <f t="shared" si="24"/>
        <v>59.051724137931039</v>
      </c>
      <c r="K91" s="52">
        <v>13700</v>
      </c>
      <c r="L91" s="27">
        <f t="shared" si="32"/>
        <v>0</v>
      </c>
      <c r="M91" s="27">
        <f t="shared" si="25"/>
        <v>100</v>
      </c>
      <c r="N91" s="52">
        <v>13700</v>
      </c>
      <c r="O91" s="27">
        <f t="shared" si="26"/>
        <v>0</v>
      </c>
      <c r="P91" s="27">
        <f t="shared" si="27"/>
        <v>100</v>
      </c>
      <c r="Q91" s="52">
        <v>14000</v>
      </c>
      <c r="R91" s="27">
        <f t="shared" si="28"/>
        <v>300</v>
      </c>
      <c r="S91" s="27">
        <f t="shared" si="29"/>
        <v>102.18978102189782</v>
      </c>
      <c r="T91" s="52">
        <v>14000</v>
      </c>
      <c r="U91" s="51">
        <f t="shared" si="21"/>
        <v>0</v>
      </c>
      <c r="V91" s="51">
        <f t="shared" si="22"/>
        <v>100</v>
      </c>
    </row>
    <row r="92" spans="1:22" x14ac:dyDescent="0.6">
      <c r="A92" s="54" t="s">
        <v>54</v>
      </c>
      <c r="B92" s="54"/>
      <c r="C92" s="38">
        <v>250000</v>
      </c>
      <c r="D92" s="38">
        <v>250000</v>
      </c>
      <c r="E92" s="38">
        <v>250000</v>
      </c>
      <c r="F92" s="38">
        <f t="shared" si="36"/>
        <v>0</v>
      </c>
      <c r="G92" s="27">
        <f t="shared" si="37"/>
        <v>100</v>
      </c>
      <c r="H92" s="52">
        <v>252000</v>
      </c>
      <c r="I92" s="38">
        <f t="shared" si="23"/>
        <v>2000</v>
      </c>
      <c r="J92" s="27">
        <f t="shared" si="24"/>
        <v>100.8</v>
      </c>
      <c r="K92" s="52">
        <v>252000</v>
      </c>
      <c r="L92" s="27">
        <f t="shared" si="32"/>
        <v>0</v>
      </c>
      <c r="M92" s="27">
        <f t="shared" si="25"/>
        <v>100</v>
      </c>
      <c r="N92" s="52">
        <v>252000</v>
      </c>
      <c r="O92" s="27">
        <f t="shared" ref="O92" si="38">(N92-K92)</f>
        <v>0</v>
      </c>
      <c r="P92" s="27">
        <f t="shared" ref="P92" si="39">(N92/K92)*100</f>
        <v>100</v>
      </c>
      <c r="Q92" s="52">
        <v>252000</v>
      </c>
      <c r="R92" s="27">
        <f t="shared" si="28"/>
        <v>0</v>
      </c>
      <c r="S92" s="27">
        <f t="shared" si="29"/>
        <v>100</v>
      </c>
      <c r="T92" s="52">
        <v>252000</v>
      </c>
      <c r="U92" s="57">
        <f t="shared" ref="U92" si="40">(T92-Q92)</f>
        <v>0</v>
      </c>
      <c r="V92" s="57">
        <f t="shared" ref="V92" si="41">(T92/Q92)*100</f>
        <v>100</v>
      </c>
    </row>
  </sheetData>
  <mergeCells count="35">
    <mergeCell ref="A81:B81"/>
    <mergeCell ref="A82:B82"/>
    <mergeCell ref="F60:G60"/>
    <mergeCell ref="A70:B70"/>
    <mergeCell ref="A71:B71"/>
    <mergeCell ref="A72:B72"/>
    <mergeCell ref="F61:G61"/>
    <mergeCell ref="F62:G62"/>
    <mergeCell ref="A63:V63"/>
    <mergeCell ref="A86:V86"/>
    <mergeCell ref="A73:V73"/>
    <mergeCell ref="A66:V66"/>
    <mergeCell ref="A88:V88"/>
    <mergeCell ref="A89:V89"/>
    <mergeCell ref="A78:V78"/>
    <mergeCell ref="A69:V69"/>
    <mergeCell ref="A77:B77"/>
    <mergeCell ref="A76:B76"/>
    <mergeCell ref="A74:B74"/>
    <mergeCell ref="A75:B75"/>
    <mergeCell ref="A83:B83"/>
    <mergeCell ref="A84:B84"/>
    <mergeCell ref="A85:B85"/>
    <mergeCell ref="A79:B79"/>
    <mergeCell ref="A80:B80"/>
    <mergeCell ref="A13:V13"/>
    <mergeCell ref="A1:V2"/>
    <mergeCell ref="A58:V59"/>
    <mergeCell ref="A54:V55"/>
    <mergeCell ref="A45:V45"/>
    <mergeCell ref="A34:V34"/>
    <mergeCell ref="A25:V25"/>
    <mergeCell ref="B3:B4"/>
    <mergeCell ref="F56:G56"/>
    <mergeCell ref="F57:G57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27" orientation="portrait" r:id="rId1"/>
  <rowBreaks count="2" manualBreakCount="2">
    <brk id="33" max="21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rightToLeft="1" tabSelected="1" view="pageBreakPreview" topLeftCell="A70" zoomScale="40" zoomScaleNormal="30" zoomScaleSheetLayoutView="40" workbookViewId="0">
      <selection activeCell="S84" sqref="S84"/>
    </sheetView>
  </sheetViews>
  <sheetFormatPr defaultColWidth="28.625" defaultRowHeight="45.75" x14ac:dyDescent="0.65"/>
  <cols>
    <col min="1" max="1" width="95.125" style="23" customWidth="1"/>
    <col min="2" max="2" width="0.25" style="22" hidden="1" customWidth="1"/>
    <col min="3" max="3" width="28.5" style="24" hidden="1" customWidth="1"/>
    <col min="4" max="5" width="28.75" style="24" hidden="1" customWidth="1"/>
    <col min="6" max="6" width="27.875" style="24" hidden="1" customWidth="1"/>
    <col min="7" max="7" width="27.875" style="22" hidden="1" customWidth="1"/>
    <col min="8" max="8" width="27.5" style="22" hidden="1" customWidth="1"/>
    <col min="9" max="9" width="28.75" style="22" hidden="1" customWidth="1"/>
    <col min="10" max="10" width="0.25" style="22" hidden="1" customWidth="1"/>
    <col min="11" max="15" width="28.625" style="22" hidden="1" customWidth="1"/>
    <col min="16" max="16" width="28.625" style="25"/>
    <col min="17" max="16384" width="28.625" style="22"/>
  </cols>
  <sheetData>
    <row r="1" spans="1:21" ht="84" customHeight="1" x14ac:dyDescent="0.25">
      <c r="A1" s="67" t="s">
        <v>286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46.5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45.7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282</v>
      </c>
      <c r="F3" s="27" t="s">
        <v>284</v>
      </c>
      <c r="G3" s="27" t="s">
        <v>287</v>
      </c>
      <c r="H3" s="27" t="s">
        <v>282</v>
      </c>
      <c r="I3" s="27" t="s">
        <v>284</v>
      </c>
      <c r="J3" s="27" t="s">
        <v>380</v>
      </c>
      <c r="K3" s="27" t="s">
        <v>282</v>
      </c>
      <c r="L3" s="27" t="s">
        <v>284</v>
      </c>
      <c r="M3" s="27" t="s">
        <v>381</v>
      </c>
      <c r="N3" s="27" t="s">
        <v>282</v>
      </c>
      <c r="O3" s="27" t="s">
        <v>284</v>
      </c>
      <c r="P3" s="27" t="s">
        <v>383</v>
      </c>
      <c r="Q3" s="27" t="s">
        <v>282</v>
      </c>
      <c r="R3" s="27" t="s">
        <v>284</v>
      </c>
      <c r="S3" s="57" t="s">
        <v>391</v>
      </c>
      <c r="T3" s="57" t="s">
        <v>282</v>
      </c>
      <c r="U3" s="57" t="s">
        <v>284</v>
      </c>
    </row>
    <row r="4" spans="1:21" ht="45" x14ac:dyDescent="0.25">
      <c r="A4" s="71" t="s">
        <v>288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45" x14ac:dyDescent="0.25">
      <c r="A5" s="57" t="s">
        <v>288</v>
      </c>
      <c r="B5" s="57">
        <v>18500</v>
      </c>
      <c r="C5" s="57">
        <v>18500</v>
      </c>
      <c r="D5" s="57">
        <v>18500</v>
      </c>
      <c r="E5" s="57">
        <f>(D5-C5)</f>
        <v>0</v>
      </c>
      <c r="F5" s="57">
        <f>(D5/C5)*100</f>
        <v>100</v>
      </c>
      <c r="G5" s="52">
        <v>15300</v>
      </c>
      <c r="H5" s="57">
        <f>(G5-D5)</f>
        <v>-3200</v>
      </c>
      <c r="I5" s="57">
        <f t="shared" ref="I5" si="0">(G5/D5)*100</f>
        <v>82.702702702702709</v>
      </c>
      <c r="J5" s="57">
        <v>15300</v>
      </c>
      <c r="K5" s="57">
        <f>(J5-G5)</f>
        <v>0</v>
      </c>
      <c r="L5" s="57">
        <f>(J5/G5)*100</f>
        <v>100</v>
      </c>
      <c r="M5" s="57">
        <v>15300</v>
      </c>
      <c r="N5" s="57">
        <f>(M5-J5)</f>
        <v>0</v>
      </c>
      <c r="O5" s="57">
        <f>(M5/J5)*100</f>
        <v>100</v>
      </c>
      <c r="P5" s="57">
        <v>16300</v>
      </c>
      <c r="Q5" s="57">
        <f>(P5-M5)</f>
        <v>1000</v>
      </c>
      <c r="R5" s="57">
        <f>(P5/M5)*100</f>
        <v>106.53594771241831</v>
      </c>
      <c r="S5" s="57">
        <v>16300</v>
      </c>
      <c r="T5" s="57">
        <f>(S5-P5)</f>
        <v>0</v>
      </c>
      <c r="U5" s="57">
        <f>(S5/P5)*100</f>
        <v>100</v>
      </c>
    </row>
    <row r="6" spans="1:21" ht="46.5" customHeight="1" x14ac:dyDescent="0.25">
      <c r="A6" s="79" t="s">
        <v>289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1:21" ht="45" x14ac:dyDescent="0.25">
      <c r="A7" s="79" t="s">
        <v>290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1"/>
    </row>
    <row r="8" spans="1:21" ht="45" x14ac:dyDescent="0.25">
      <c r="A8" s="57" t="s">
        <v>291</v>
      </c>
      <c r="B8" s="57">
        <v>700000</v>
      </c>
      <c r="C8" s="57">
        <v>700000</v>
      </c>
      <c r="D8" s="57">
        <v>700000</v>
      </c>
      <c r="E8" s="57">
        <f t="shared" ref="E8:E12" si="1">(D8-C8)</f>
        <v>0</v>
      </c>
      <c r="F8" s="57">
        <f t="shared" ref="F8:F12" si="2">(D8/C8)*100</f>
        <v>100</v>
      </c>
      <c r="G8" s="57">
        <v>700000</v>
      </c>
      <c r="H8" s="57">
        <f t="shared" ref="H8:H12" si="3">(G8-D8)</f>
        <v>0</v>
      </c>
      <c r="I8" s="57">
        <f t="shared" ref="I8:I12" si="4">(G8/D8)*100</f>
        <v>100</v>
      </c>
      <c r="J8" s="57">
        <v>700000</v>
      </c>
      <c r="K8" s="57">
        <f t="shared" ref="K8:K12" si="5">(J8-G8)</f>
        <v>0</v>
      </c>
      <c r="L8" s="57">
        <f t="shared" ref="L8:L12" si="6">(J8/G8)*100</f>
        <v>100</v>
      </c>
      <c r="M8" s="57">
        <v>700000</v>
      </c>
      <c r="N8" s="57">
        <f t="shared" ref="N8:N69" si="7">(M8-J8)</f>
        <v>0</v>
      </c>
      <c r="O8" s="57">
        <f t="shared" ref="O8:O69" si="8">(M8/J8)*100</f>
        <v>100</v>
      </c>
      <c r="P8" s="57">
        <v>750000</v>
      </c>
      <c r="Q8" s="57">
        <f t="shared" ref="Q8:Q71" si="9">(P8-M8)</f>
        <v>50000</v>
      </c>
      <c r="R8" s="57">
        <f t="shared" ref="R8:R71" si="10">(P8/M8)*100</f>
        <v>107.14285714285714</v>
      </c>
      <c r="S8" s="57">
        <v>750000</v>
      </c>
      <c r="T8" s="57">
        <f t="shared" ref="T8:T69" si="11">(S8-P8)</f>
        <v>0</v>
      </c>
      <c r="U8" s="57">
        <f t="shared" ref="U8:U69" si="12">(S8/P8)*100</f>
        <v>100</v>
      </c>
    </row>
    <row r="9" spans="1:21" ht="45" x14ac:dyDescent="0.25">
      <c r="A9" s="57" t="s">
        <v>292</v>
      </c>
      <c r="B9" s="57">
        <v>820000</v>
      </c>
      <c r="C9" s="57">
        <v>820000</v>
      </c>
      <c r="D9" s="57">
        <v>820000</v>
      </c>
      <c r="E9" s="57">
        <f t="shared" si="1"/>
        <v>0</v>
      </c>
      <c r="F9" s="57">
        <f t="shared" si="2"/>
        <v>100</v>
      </c>
      <c r="G9" s="57">
        <v>820000</v>
      </c>
      <c r="H9" s="57">
        <f t="shared" si="3"/>
        <v>0</v>
      </c>
      <c r="I9" s="57">
        <f t="shared" si="4"/>
        <v>100</v>
      </c>
      <c r="J9" s="57">
        <v>820000</v>
      </c>
      <c r="K9" s="57">
        <f t="shared" si="5"/>
        <v>0</v>
      </c>
      <c r="L9" s="57">
        <f t="shared" si="6"/>
        <v>100</v>
      </c>
      <c r="M9" s="57">
        <v>820000</v>
      </c>
      <c r="N9" s="57">
        <f t="shared" si="7"/>
        <v>0</v>
      </c>
      <c r="O9" s="57">
        <f t="shared" si="8"/>
        <v>100</v>
      </c>
      <c r="P9" s="57">
        <v>880000</v>
      </c>
      <c r="Q9" s="57">
        <f t="shared" si="9"/>
        <v>60000</v>
      </c>
      <c r="R9" s="57">
        <f t="shared" si="10"/>
        <v>107.31707317073172</v>
      </c>
      <c r="S9" s="57">
        <v>880000</v>
      </c>
      <c r="T9" s="57">
        <f t="shared" si="11"/>
        <v>0</v>
      </c>
      <c r="U9" s="57">
        <f t="shared" si="12"/>
        <v>100</v>
      </c>
    </row>
    <row r="10" spans="1:21" ht="45" x14ac:dyDescent="0.25">
      <c r="A10" s="57" t="s">
        <v>293</v>
      </c>
      <c r="B10" s="57">
        <v>0</v>
      </c>
      <c r="C10" s="57">
        <v>0</v>
      </c>
      <c r="D10" s="57">
        <v>0</v>
      </c>
      <c r="E10" s="57">
        <f t="shared" si="1"/>
        <v>0</v>
      </c>
      <c r="F10" s="57">
        <v>0</v>
      </c>
      <c r="G10" s="57">
        <v>0</v>
      </c>
      <c r="H10" s="57">
        <f t="shared" si="3"/>
        <v>0</v>
      </c>
      <c r="I10" s="57">
        <v>0</v>
      </c>
      <c r="J10" s="57">
        <v>0</v>
      </c>
      <c r="K10" s="57">
        <f t="shared" si="5"/>
        <v>0</v>
      </c>
      <c r="L10" s="57" t="e">
        <f t="shared" si="6"/>
        <v>#DIV/0!</v>
      </c>
      <c r="M10" s="57">
        <v>0</v>
      </c>
      <c r="N10" s="57">
        <f t="shared" si="7"/>
        <v>0</v>
      </c>
      <c r="O10" s="57">
        <v>0</v>
      </c>
      <c r="P10" s="57">
        <v>0</v>
      </c>
      <c r="Q10" s="57">
        <f t="shared" si="9"/>
        <v>0</v>
      </c>
      <c r="R10" s="57">
        <v>0</v>
      </c>
      <c r="S10" s="57">
        <v>0</v>
      </c>
      <c r="T10" s="57">
        <f t="shared" si="11"/>
        <v>0</v>
      </c>
      <c r="U10" s="57">
        <v>0</v>
      </c>
    </row>
    <row r="11" spans="1:21" ht="45" x14ac:dyDescent="0.25">
      <c r="A11" s="57" t="s">
        <v>294</v>
      </c>
      <c r="B11" s="57">
        <v>967500</v>
      </c>
      <c r="C11" s="57">
        <v>967500</v>
      </c>
      <c r="D11" s="57">
        <v>967500</v>
      </c>
      <c r="E11" s="57">
        <f t="shared" si="1"/>
        <v>0</v>
      </c>
      <c r="F11" s="57">
        <f t="shared" si="2"/>
        <v>100</v>
      </c>
      <c r="G11" s="57">
        <v>967500</v>
      </c>
      <c r="H11" s="57">
        <f t="shared" si="3"/>
        <v>0</v>
      </c>
      <c r="I11" s="57">
        <f t="shared" si="4"/>
        <v>100</v>
      </c>
      <c r="J11" s="57">
        <v>967500</v>
      </c>
      <c r="K11" s="57">
        <f t="shared" si="5"/>
        <v>0</v>
      </c>
      <c r="L11" s="57">
        <f t="shared" si="6"/>
        <v>100</v>
      </c>
      <c r="M11" s="57">
        <v>967500</v>
      </c>
      <c r="N11" s="57">
        <f t="shared" si="7"/>
        <v>0</v>
      </c>
      <c r="O11" s="57">
        <f t="shared" si="8"/>
        <v>100</v>
      </c>
      <c r="P11" s="57">
        <v>1000000</v>
      </c>
      <c r="Q11" s="57">
        <f t="shared" si="9"/>
        <v>32500</v>
      </c>
      <c r="R11" s="57">
        <f t="shared" si="10"/>
        <v>103.35917312661498</v>
      </c>
      <c r="S11" s="57">
        <v>1000000</v>
      </c>
      <c r="T11" s="57">
        <f t="shared" si="11"/>
        <v>0</v>
      </c>
      <c r="U11" s="57">
        <f t="shared" si="12"/>
        <v>100</v>
      </c>
    </row>
    <row r="12" spans="1:21" ht="45" x14ac:dyDescent="0.25">
      <c r="A12" s="57" t="s">
        <v>295</v>
      </c>
      <c r="B12" s="57">
        <v>60000</v>
      </c>
      <c r="C12" s="57">
        <v>60000</v>
      </c>
      <c r="D12" s="57">
        <v>60000</v>
      </c>
      <c r="E12" s="57">
        <f t="shared" si="1"/>
        <v>0</v>
      </c>
      <c r="F12" s="57">
        <f t="shared" si="2"/>
        <v>100</v>
      </c>
      <c r="G12" s="57">
        <v>60000</v>
      </c>
      <c r="H12" s="57">
        <f t="shared" si="3"/>
        <v>0</v>
      </c>
      <c r="I12" s="57">
        <f t="shared" si="4"/>
        <v>100</v>
      </c>
      <c r="J12" s="57">
        <v>60000</v>
      </c>
      <c r="K12" s="57">
        <f t="shared" si="5"/>
        <v>0</v>
      </c>
      <c r="L12" s="57">
        <f t="shared" si="6"/>
        <v>100</v>
      </c>
      <c r="M12" s="57">
        <v>60000</v>
      </c>
      <c r="N12" s="57">
        <f t="shared" si="7"/>
        <v>0</v>
      </c>
      <c r="O12" s="57">
        <f t="shared" si="8"/>
        <v>100</v>
      </c>
      <c r="P12" s="57">
        <v>70000</v>
      </c>
      <c r="Q12" s="57">
        <f t="shared" si="9"/>
        <v>10000</v>
      </c>
      <c r="R12" s="57">
        <f t="shared" si="10"/>
        <v>116.66666666666667</v>
      </c>
      <c r="S12" s="57">
        <v>70000</v>
      </c>
      <c r="T12" s="57">
        <f t="shared" si="11"/>
        <v>0</v>
      </c>
      <c r="U12" s="57">
        <f t="shared" si="12"/>
        <v>100</v>
      </c>
    </row>
    <row r="13" spans="1:21" ht="45" x14ac:dyDescent="0.25">
      <c r="A13" s="79" t="s">
        <v>296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1"/>
    </row>
    <row r="14" spans="1:21" ht="45" x14ac:dyDescent="0.25">
      <c r="A14" s="57" t="s">
        <v>297</v>
      </c>
      <c r="B14" s="57">
        <v>75000</v>
      </c>
      <c r="C14" s="57">
        <v>75000</v>
      </c>
      <c r="D14" s="57">
        <v>75000</v>
      </c>
      <c r="E14" s="57">
        <f t="shared" ref="E14:E16" si="13">(D14-C14)</f>
        <v>0</v>
      </c>
      <c r="F14" s="57">
        <f t="shared" ref="F14:F16" si="14">(D14/C14)*100</f>
        <v>100</v>
      </c>
      <c r="G14" s="57">
        <v>75000</v>
      </c>
      <c r="H14" s="57">
        <f t="shared" ref="H14:H16" si="15">(G14-D14)</f>
        <v>0</v>
      </c>
      <c r="I14" s="57">
        <f t="shared" ref="I14:I16" si="16">(G14/D14)*100</f>
        <v>100</v>
      </c>
      <c r="J14" s="57">
        <v>75000</v>
      </c>
      <c r="K14" s="57">
        <f t="shared" ref="K14:K16" si="17">(J14-G14)</f>
        <v>0</v>
      </c>
      <c r="L14" s="57">
        <f t="shared" ref="L14:L16" si="18">(J14/G14)*100</f>
        <v>100</v>
      </c>
      <c r="M14" s="57">
        <v>75000</v>
      </c>
      <c r="N14" s="57">
        <f t="shared" si="7"/>
        <v>0</v>
      </c>
      <c r="O14" s="57">
        <f t="shared" si="8"/>
        <v>100</v>
      </c>
      <c r="P14" s="57">
        <v>80000</v>
      </c>
      <c r="Q14" s="57">
        <f t="shared" si="9"/>
        <v>5000</v>
      </c>
      <c r="R14" s="57">
        <f t="shared" si="10"/>
        <v>106.66666666666667</v>
      </c>
      <c r="S14" s="57">
        <v>80000</v>
      </c>
      <c r="T14" s="57">
        <f t="shared" si="11"/>
        <v>0</v>
      </c>
      <c r="U14" s="57">
        <f t="shared" si="12"/>
        <v>100</v>
      </c>
    </row>
    <row r="15" spans="1:21" ht="45" x14ac:dyDescent="0.25">
      <c r="A15" s="57" t="s">
        <v>298</v>
      </c>
      <c r="B15" s="57">
        <v>117500</v>
      </c>
      <c r="C15" s="57">
        <v>117500</v>
      </c>
      <c r="D15" s="57">
        <v>117500</v>
      </c>
      <c r="E15" s="57">
        <f t="shared" si="13"/>
        <v>0</v>
      </c>
      <c r="F15" s="57">
        <f t="shared" si="14"/>
        <v>100</v>
      </c>
      <c r="G15" s="57">
        <v>117500</v>
      </c>
      <c r="H15" s="57">
        <f t="shared" si="15"/>
        <v>0</v>
      </c>
      <c r="I15" s="57">
        <f t="shared" si="16"/>
        <v>100</v>
      </c>
      <c r="J15" s="57">
        <v>117500</v>
      </c>
      <c r="K15" s="57">
        <f t="shared" si="17"/>
        <v>0</v>
      </c>
      <c r="L15" s="57">
        <f t="shared" si="18"/>
        <v>100</v>
      </c>
      <c r="M15" s="57">
        <v>117500</v>
      </c>
      <c r="N15" s="57">
        <f t="shared" si="7"/>
        <v>0</v>
      </c>
      <c r="O15" s="57">
        <f t="shared" si="8"/>
        <v>100</v>
      </c>
      <c r="P15" s="57">
        <v>124000</v>
      </c>
      <c r="Q15" s="57">
        <f t="shared" si="9"/>
        <v>6500</v>
      </c>
      <c r="R15" s="57">
        <f t="shared" si="10"/>
        <v>105.53191489361701</v>
      </c>
      <c r="S15" s="57">
        <v>124000</v>
      </c>
      <c r="T15" s="57">
        <f t="shared" si="11"/>
        <v>0</v>
      </c>
      <c r="U15" s="57">
        <f t="shared" si="12"/>
        <v>100</v>
      </c>
    </row>
    <row r="16" spans="1:21" ht="45" x14ac:dyDescent="0.25">
      <c r="A16" s="57" t="s">
        <v>299</v>
      </c>
      <c r="B16" s="57">
        <v>360000</v>
      </c>
      <c r="C16" s="57">
        <v>360000</v>
      </c>
      <c r="D16" s="57">
        <v>360000</v>
      </c>
      <c r="E16" s="57">
        <f t="shared" si="13"/>
        <v>0</v>
      </c>
      <c r="F16" s="57">
        <f t="shared" si="14"/>
        <v>100</v>
      </c>
      <c r="G16" s="57">
        <v>360000</v>
      </c>
      <c r="H16" s="57">
        <f t="shared" si="15"/>
        <v>0</v>
      </c>
      <c r="I16" s="57">
        <f t="shared" si="16"/>
        <v>100</v>
      </c>
      <c r="J16" s="57">
        <v>360000</v>
      </c>
      <c r="K16" s="57">
        <f t="shared" si="17"/>
        <v>0</v>
      </c>
      <c r="L16" s="57">
        <f t="shared" si="18"/>
        <v>100</v>
      </c>
      <c r="M16" s="57">
        <v>360000</v>
      </c>
      <c r="N16" s="57">
        <f t="shared" si="7"/>
        <v>0</v>
      </c>
      <c r="O16" s="57">
        <f t="shared" si="8"/>
        <v>100</v>
      </c>
      <c r="P16" s="57">
        <v>384000</v>
      </c>
      <c r="Q16" s="57">
        <f t="shared" si="9"/>
        <v>24000</v>
      </c>
      <c r="R16" s="57">
        <f t="shared" si="10"/>
        <v>106.66666666666667</v>
      </c>
      <c r="S16" s="57">
        <v>384000</v>
      </c>
      <c r="T16" s="57">
        <f t="shared" si="11"/>
        <v>0</v>
      </c>
      <c r="U16" s="57">
        <f t="shared" si="12"/>
        <v>100</v>
      </c>
    </row>
    <row r="17" spans="1:21" ht="45" x14ac:dyDescent="0.25">
      <c r="A17" s="79" t="s">
        <v>300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1"/>
    </row>
    <row r="18" spans="1:21" ht="45" x14ac:dyDescent="0.25">
      <c r="A18" s="57" t="s">
        <v>301</v>
      </c>
      <c r="B18" s="57">
        <v>21000</v>
      </c>
      <c r="C18" s="57">
        <v>21000</v>
      </c>
      <c r="D18" s="57">
        <v>21000</v>
      </c>
      <c r="E18" s="57">
        <f t="shared" ref="E18:E19" si="19">(D18-C18)</f>
        <v>0</v>
      </c>
      <c r="F18" s="57">
        <f t="shared" ref="F18:F19" si="20">(D18/C18)*100</f>
        <v>100</v>
      </c>
      <c r="G18" s="57">
        <v>21000</v>
      </c>
      <c r="H18" s="57">
        <f t="shared" ref="H18:H19" si="21">(G18-D18)</f>
        <v>0</v>
      </c>
      <c r="I18" s="57">
        <f t="shared" ref="I18:I19" si="22">(G18/D18)*100</f>
        <v>100</v>
      </c>
      <c r="J18" s="57">
        <v>21000</v>
      </c>
      <c r="K18" s="57">
        <f t="shared" ref="K18:K19" si="23">(J18-G18)</f>
        <v>0</v>
      </c>
      <c r="L18" s="57">
        <f t="shared" ref="L18:L19" si="24">(J18/G18)*100</f>
        <v>100</v>
      </c>
      <c r="M18" s="57">
        <v>21000</v>
      </c>
      <c r="N18" s="57">
        <f t="shared" si="7"/>
        <v>0</v>
      </c>
      <c r="O18" s="57">
        <f t="shared" si="8"/>
        <v>100</v>
      </c>
      <c r="P18" s="57">
        <v>23000</v>
      </c>
      <c r="Q18" s="57">
        <f t="shared" si="9"/>
        <v>2000</v>
      </c>
      <c r="R18" s="57">
        <f t="shared" si="10"/>
        <v>109.52380952380953</v>
      </c>
      <c r="S18" s="57">
        <v>23000</v>
      </c>
      <c r="T18" s="57">
        <f t="shared" si="11"/>
        <v>0</v>
      </c>
      <c r="U18" s="57">
        <f t="shared" si="12"/>
        <v>100</v>
      </c>
    </row>
    <row r="19" spans="1:21" ht="45" x14ac:dyDescent="0.25">
      <c r="A19" s="57" t="s">
        <v>302</v>
      </c>
      <c r="B19" s="57">
        <v>5200</v>
      </c>
      <c r="C19" s="57">
        <v>5200</v>
      </c>
      <c r="D19" s="57">
        <v>5200</v>
      </c>
      <c r="E19" s="57">
        <f t="shared" si="19"/>
        <v>0</v>
      </c>
      <c r="F19" s="57">
        <f t="shared" si="20"/>
        <v>100</v>
      </c>
      <c r="G19" s="57">
        <v>5200</v>
      </c>
      <c r="H19" s="57">
        <f t="shared" si="21"/>
        <v>0</v>
      </c>
      <c r="I19" s="57">
        <f t="shared" si="22"/>
        <v>100</v>
      </c>
      <c r="J19" s="57">
        <v>5200</v>
      </c>
      <c r="K19" s="57">
        <f t="shared" si="23"/>
        <v>0</v>
      </c>
      <c r="L19" s="57">
        <f t="shared" si="24"/>
        <v>100</v>
      </c>
      <c r="M19" s="57">
        <v>5200</v>
      </c>
      <c r="N19" s="57">
        <f t="shared" si="7"/>
        <v>0</v>
      </c>
      <c r="O19" s="57">
        <f t="shared" si="8"/>
        <v>100</v>
      </c>
      <c r="P19" s="57">
        <v>6200</v>
      </c>
      <c r="Q19" s="57">
        <f t="shared" si="9"/>
        <v>1000</v>
      </c>
      <c r="R19" s="57">
        <f t="shared" si="10"/>
        <v>119.23076923076923</v>
      </c>
      <c r="S19" s="57">
        <v>6200</v>
      </c>
      <c r="T19" s="57">
        <f t="shared" si="11"/>
        <v>0</v>
      </c>
      <c r="U19" s="57">
        <f t="shared" si="12"/>
        <v>100</v>
      </c>
    </row>
    <row r="20" spans="1:21" ht="45" x14ac:dyDescent="0.25">
      <c r="A20" s="79" t="s">
        <v>303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1"/>
    </row>
    <row r="21" spans="1:21" ht="45" x14ac:dyDescent="0.25">
      <c r="A21" s="57" t="s">
        <v>304</v>
      </c>
      <c r="B21" s="57">
        <v>3000</v>
      </c>
      <c r="C21" s="57">
        <v>3000</v>
      </c>
      <c r="D21" s="57">
        <v>3000</v>
      </c>
      <c r="E21" s="57">
        <f t="shared" ref="E21:E22" si="25">(D21-C21)</f>
        <v>0</v>
      </c>
      <c r="F21" s="57">
        <f t="shared" ref="F21:F22" si="26">(D21/C21)*100</f>
        <v>100</v>
      </c>
      <c r="G21" s="57">
        <v>3000</v>
      </c>
      <c r="H21" s="57">
        <f t="shared" ref="H21:H22" si="27">(G21-D21)</f>
        <v>0</v>
      </c>
      <c r="I21" s="57">
        <f t="shared" ref="I21:I22" si="28">(G21/D21)*100</f>
        <v>100</v>
      </c>
      <c r="J21" s="57">
        <v>3000</v>
      </c>
      <c r="K21" s="57">
        <f t="shared" ref="K21:K22" si="29">(J21-G21)</f>
        <v>0</v>
      </c>
      <c r="L21" s="57">
        <f t="shared" ref="L21:L22" si="30">(J21/G21)*100</f>
        <v>100</v>
      </c>
      <c r="M21" s="57">
        <v>3000</v>
      </c>
      <c r="N21" s="57">
        <f t="shared" si="7"/>
        <v>0</v>
      </c>
      <c r="O21" s="57">
        <f t="shared" si="8"/>
        <v>100</v>
      </c>
      <c r="P21" s="57">
        <v>3000</v>
      </c>
      <c r="Q21" s="57">
        <f t="shared" si="9"/>
        <v>0</v>
      </c>
      <c r="R21" s="57">
        <f t="shared" si="10"/>
        <v>100</v>
      </c>
      <c r="S21" s="57">
        <v>3000</v>
      </c>
      <c r="T21" s="57">
        <f t="shared" si="11"/>
        <v>0</v>
      </c>
      <c r="U21" s="57">
        <f t="shared" si="12"/>
        <v>100</v>
      </c>
    </row>
    <row r="22" spans="1:21" ht="45" x14ac:dyDescent="0.25">
      <c r="A22" s="57" t="s">
        <v>305</v>
      </c>
      <c r="B22" s="57">
        <v>25750</v>
      </c>
      <c r="C22" s="57">
        <v>25750</v>
      </c>
      <c r="D22" s="57">
        <v>25750</v>
      </c>
      <c r="E22" s="57">
        <f t="shared" si="25"/>
        <v>0</v>
      </c>
      <c r="F22" s="57">
        <f t="shared" si="26"/>
        <v>100</v>
      </c>
      <c r="G22" s="57">
        <v>25750</v>
      </c>
      <c r="H22" s="57">
        <f t="shared" si="27"/>
        <v>0</v>
      </c>
      <c r="I22" s="57">
        <f t="shared" si="28"/>
        <v>100</v>
      </c>
      <c r="J22" s="57">
        <v>25750</v>
      </c>
      <c r="K22" s="57">
        <f t="shared" si="29"/>
        <v>0</v>
      </c>
      <c r="L22" s="57">
        <f t="shared" si="30"/>
        <v>100</v>
      </c>
      <c r="M22" s="57">
        <v>25750</v>
      </c>
      <c r="N22" s="57">
        <f t="shared" si="7"/>
        <v>0</v>
      </c>
      <c r="O22" s="57">
        <f t="shared" si="8"/>
        <v>100</v>
      </c>
      <c r="P22" s="57">
        <v>25750</v>
      </c>
      <c r="Q22" s="57">
        <f t="shared" si="9"/>
        <v>0</v>
      </c>
      <c r="R22" s="57">
        <f t="shared" si="10"/>
        <v>100</v>
      </c>
      <c r="S22" s="57">
        <v>25750</v>
      </c>
      <c r="T22" s="57">
        <f t="shared" si="11"/>
        <v>0</v>
      </c>
      <c r="U22" s="57">
        <f t="shared" si="12"/>
        <v>100</v>
      </c>
    </row>
    <row r="23" spans="1:21" ht="45" x14ac:dyDescent="0.25">
      <c r="A23" s="79" t="s">
        <v>306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</row>
    <row r="24" spans="1:21" ht="45" x14ac:dyDescent="0.25">
      <c r="A24" s="57" t="s">
        <v>307</v>
      </c>
      <c r="B24" s="57">
        <v>2566230</v>
      </c>
      <c r="C24" s="57">
        <v>2566230</v>
      </c>
      <c r="D24" s="57">
        <v>2566230</v>
      </c>
      <c r="E24" s="57">
        <f t="shared" ref="E24:E27" si="31">(D24-C24)</f>
        <v>0</v>
      </c>
      <c r="F24" s="57">
        <f t="shared" ref="F24:F25" si="32">(D24/C24)*100</f>
        <v>100</v>
      </c>
      <c r="G24" s="57">
        <v>2566230</v>
      </c>
      <c r="H24" s="57">
        <f t="shared" ref="H24:H27" si="33">(G24-D24)</f>
        <v>0</v>
      </c>
      <c r="I24" s="57">
        <f t="shared" ref="I24:I25" si="34">(G24/D24)*100</f>
        <v>100</v>
      </c>
      <c r="J24" s="57">
        <v>2566230</v>
      </c>
      <c r="K24" s="57">
        <f t="shared" ref="K24:K27" si="35">(J24-G24)</f>
        <v>0</v>
      </c>
      <c r="L24" s="57">
        <f t="shared" ref="L24:L27" si="36">(J24/G24)*100</f>
        <v>100</v>
      </c>
      <c r="M24" s="57">
        <v>2566230</v>
      </c>
      <c r="N24" s="57">
        <f t="shared" si="7"/>
        <v>0</v>
      </c>
      <c r="O24" s="57">
        <f t="shared" si="8"/>
        <v>100</v>
      </c>
      <c r="P24" s="57">
        <v>2821800</v>
      </c>
      <c r="Q24" s="57">
        <f t="shared" si="9"/>
        <v>255570</v>
      </c>
      <c r="R24" s="57">
        <f t="shared" si="10"/>
        <v>109.95896704504273</v>
      </c>
      <c r="S24" s="57">
        <v>2821800</v>
      </c>
      <c r="T24" s="57">
        <f t="shared" si="11"/>
        <v>0</v>
      </c>
      <c r="U24" s="57">
        <f t="shared" si="12"/>
        <v>100</v>
      </c>
    </row>
    <row r="25" spans="1:21" ht="45" x14ac:dyDescent="0.25">
      <c r="A25" s="57" t="s">
        <v>308</v>
      </c>
      <c r="B25" s="57">
        <v>311000</v>
      </c>
      <c r="C25" s="57">
        <v>311000</v>
      </c>
      <c r="D25" s="57">
        <v>311000</v>
      </c>
      <c r="E25" s="57">
        <f t="shared" si="31"/>
        <v>0</v>
      </c>
      <c r="F25" s="57">
        <f t="shared" si="32"/>
        <v>100</v>
      </c>
      <c r="G25" s="57">
        <v>311000</v>
      </c>
      <c r="H25" s="57">
        <f t="shared" si="33"/>
        <v>0</v>
      </c>
      <c r="I25" s="57">
        <f t="shared" si="34"/>
        <v>100</v>
      </c>
      <c r="J25" s="57">
        <v>311000</v>
      </c>
      <c r="K25" s="57">
        <f t="shared" si="35"/>
        <v>0</v>
      </c>
      <c r="L25" s="57">
        <f t="shared" si="36"/>
        <v>100</v>
      </c>
      <c r="M25" s="57">
        <v>311000</v>
      </c>
      <c r="N25" s="57">
        <f t="shared" si="7"/>
        <v>0</v>
      </c>
      <c r="O25" s="57">
        <f t="shared" si="8"/>
        <v>100</v>
      </c>
      <c r="P25" s="57">
        <v>246400</v>
      </c>
      <c r="Q25" s="57">
        <f t="shared" si="9"/>
        <v>-64600</v>
      </c>
      <c r="R25" s="57">
        <f t="shared" si="10"/>
        <v>79.228295819935695</v>
      </c>
      <c r="S25" s="57">
        <v>246400</v>
      </c>
      <c r="T25" s="57">
        <f t="shared" si="11"/>
        <v>0</v>
      </c>
      <c r="U25" s="57">
        <f t="shared" si="12"/>
        <v>100</v>
      </c>
    </row>
    <row r="26" spans="1:21" ht="45" x14ac:dyDescent="0.25">
      <c r="A26" s="57" t="s">
        <v>309</v>
      </c>
      <c r="B26" s="57">
        <v>0</v>
      </c>
      <c r="C26" s="57">
        <v>0</v>
      </c>
      <c r="D26" s="57">
        <v>0</v>
      </c>
      <c r="E26" s="57">
        <f t="shared" si="31"/>
        <v>0</v>
      </c>
      <c r="F26" s="57">
        <v>0</v>
      </c>
      <c r="G26" s="57">
        <v>0</v>
      </c>
      <c r="H26" s="57">
        <f t="shared" si="33"/>
        <v>0</v>
      </c>
      <c r="I26" s="57">
        <v>0</v>
      </c>
      <c r="J26" s="57">
        <v>0</v>
      </c>
      <c r="K26" s="57">
        <f t="shared" si="35"/>
        <v>0</v>
      </c>
      <c r="L26" s="57" t="e">
        <f t="shared" si="36"/>
        <v>#DIV/0!</v>
      </c>
      <c r="M26" s="57">
        <v>0</v>
      </c>
      <c r="N26" s="57">
        <f t="shared" si="7"/>
        <v>0</v>
      </c>
      <c r="O26" s="57">
        <v>0</v>
      </c>
      <c r="P26" s="57">
        <v>0</v>
      </c>
      <c r="Q26" s="57">
        <f t="shared" si="9"/>
        <v>0</v>
      </c>
      <c r="R26" s="57">
        <v>0</v>
      </c>
      <c r="S26" s="57">
        <v>0</v>
      </c>
      <c r="T26" s="57">
        <f t="shared" si="11"/>
        <v>0</v>
      </c>
      <c r="U26" s="57" t="e">
        <f t="shared" si="12"/>
        <v>#DIV/0!</v>
      </c>
    </row>
    <row r="27" spans="1:21" ht="45" x14ac:dyDescent="0.25">
      <c r="A27" s="57" t="s">
        <v>310</v>
      </c>
      <c r="B27" s="57">
        <v>0</v>
      </c>
      <c r="C27" s="57">
        <v>0</v>
      </c>
      <c r="D27" s="57">
        <v>0</v>
      </c>
      <c r="E27" s="57">
        <f t="shared" si="31"/>
        <v>0</v>
      </c>
      <c r="F27" s="57">
        <v>0</v>
      </c>
      <c r="G27" s="57">
        <v>0</v>
      </c>
      <c r="H27" s="57">
        <f t="shared" si="33"/>
        <v>0</v>
      </c>
      <c r="I27" s="57">
        <v>0</v>
      </c>
      <c r="J27" s="57">
        <v>0</v>
      </c>
      <c r="K27" s="57">
        <f t="shared" si="35"/>
        <v>0</v>
      </c>
      <c r="L27" s="57" t="e">
        <f t="shared" si="36"/>
        <v>#DIV/0!</v>
      </c>
      <c r="M27" s="57">
        <v>0</v>
      </c>
      <c r="N27" s="57">
        <f t="shared" si="7"/>
        <v>0</v>
      </c>
      <c r="O27" s="57">
        <v>0</v>
      </c>
      <c r="P27" s="57">
        <v>0</v>
      </c>
      <c r="Q27" s="57">
        <f t="shared" si="9"/>
        <v>0</v>
      </c>
      <c r="R27" s="57">
        <v>0</v>
      </c>
      <c r="S27" s="57">
        <v>0</v>
      </c>
      <c r="T27" s="57">
        <f t="shared" si="11"/>
        <v>0</v>
      </c>
      <c r="U27" s="57" t="e">
        <f t="shared" si="12"/>
        <v>#DIV/0!</v>
      </c>
    </row>
    <row r="28" spans="1:21" ht="45" x14ac:dyDescent="0.25">
      <c r="A28" s="79" t="s">
        <v>311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1"/>
    </row>
    <row r="29" spans="1:21" ht="45" x14ac:dyDescent="0.25">
      <c r="A29" s="79" t="s">
        <v>312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1"/>
    </row>
    <row r="30" spans="1:21" ht="45" x14ac:dyDescent="0.25">
      <c r="A30" s="79" t="s">
        <v>313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1"/>
    </row>
    <row r="31" spans="1:21" ht="45" x14ac:dyDescent="0.25">
      <c r="A31" s="57" t="s">
        <v>314</v>
      </c>
      <c r="B31" s="57">
        <v>2200</v>
      </c>
      <c r="C31" s="57">
        <v>2200</v>
      </c>
      <c r="D31" s="57">
        <v>2200</v>
      </c>
      <c r="E31" s="57">
        <f t="shared" ref="E31:E33" si="37">(D31-C31)</f>
        <v>0</v>
      </c>
      <c r="F31" s="57">
        <f t="shared" ref="F31:F33" si="38">(D31/C31)*100</f>
        <v>100</v>
      </c>
      <c r="G31" s="57">
        <v>2200</v>
      </c>
      <c r="H31" s="57">
        <f t="shared" ref="H31:H33" si="39">(G31-D31)</f>
        <v>0</v>
      </c>
      <c r="I31" s="57">
        <f t="shared" ref="I31:I33" si="40">(G31/D31)*100</f>
        <v>100</v>
      </c>
      <c r="J31" s="57">
        <v>2200</v>
      </c>
      <c r="K31" s="57">
        <f t="shared" ref="K31:K37" si="41">(J31-G31)</f>
        <v>0</v>
      </c>
      <c r="L31" s="57">
        <f t="shared" ref="L31:L36" si="42">(J31/G31)*100</f>
        <v>100</v>
      </c>
      <c r="M31" s="57">
        <v>2200</v>
      </c>
      <c r="N31" s="57">
        <f t="shared" si="7"/>
        <v>0</v>
      </c>
      <c r="O31" s="57">
        <f t="shared" si="8"/>
        <v>100</v>
      </c>
      <c r="P31" s="57">
        <v>2200</v>
      </c>
      <c r="Q31" s="57">
        <f t="shared" si="9"/>
        <v>0</v>
      </c>
      <c r="R31" s="57">
        <f t="shared" si="10"/>
        <v>100</v>
      </c>
      <c r="S31" s="57">
        <v>2200</v>
      </c>
      <c r="T31" s="57">
        <f t="shared" si="11"/>
        <v>0</v>
      </c>
      <c r="U31" s="57">
        <f t="shared" si="12"/>
        <v>100</v>
      </c>
    </row>
    <row r="32" spans="1:21" ht="45" x14ac:dyDescent="0.25">
      <c r="A32" s="57" t="s">
        <v>315</v>
      </c>
      <c r="B32" s="57">
        <v>175900</v>
      </c>
      <c r="C32" s="57">
        <v>175900</v>
      </c>
      <c r="D32" s="57">
        <v>175900</v>
      </c>
      <c r="E32" s="57">
        <f t="shared" si="37"/>
        <v>0</v>
      </c>
      <c r="F32" s="57">
        <f t="shared" si="38"/>
        <v>100</v>
      </c>
      <c r="G32" s="57">
        <v>175900</v>
      </c>
      <c r="H32" s="57">
        <f t="shared" si="39"/>
        <v>0</v>
      </c>
      <c r="I32" s="57">
        <f t="shared" si="40"/>
        <v>100</v>
      </c>
      <c r="J32" s="57">
        <v>175900</v>
      </c>
      <c r="K32" s="57">
        <f t="shared" si="41"/>
        <v>0</v>
      </c>
      <c r="L32" s="57">
        <f t="shared" si="42"/>
        <v>100</v>
      </c>
      <c r="M32" s="57">
        <v>175900</v>
      </c>
      <c r="N32" s="57">
        <f t="shared" si="7"/>
        <v>0</v>
      </c>
      <c r="O32" s="57">
        <f t="shared" si="8"/>
        <v>100</v>
      </c>
      <c r="P32" s="57">
        <v>175900</v>
      </c>
      <c r="Q32" s="57">
        <f t="shared" si="9"/>
        <v>0</v>
      </c>
      <c r="R32" s="57">
        <f t="shared" si="10"/>
        <v>100</v>
      </c>
      <c r="S32" s="57">
        <v>175900</v>
      </c>
      <c r="T32" s="57">
        <f t="shared" si="11"/>
        <v>0</v>
      </c>
      <c r="U32" s="57">
        <f t="shared" si="12"/>
        <v>100</v>
      </c>
    </row>
    <row r="33" spans="1:21" ht="45" x14ac:dyDescent="0.25">
      <c r="A33" s="57" t="s">
        <v>316</v>
      </c>
      <c r="B33" s="57">
        <v>219200</v>
      </c>
      <c r="C33" s="57">
        <v>219200</v>
      </c>
      <c r="D33" s="57">
        <v>219200</v>
      </c>
      <c r="E33" s="57">
        <f t="shared" si="37"/>
        <v>0</v>
      </c>
      <c r="F33" s="57">
        <f t="shared" si="38"/>
        <v>100</v>
      </c>
      <c r="G33" s="57">
        <v>219200</v>
      </c>
      <c r="H33" s="57">
        <f t="shared" si="39"/>
        <v>0</v>
      </c>
      <c r="I33" s="57">
        <f t="shared" si="40"/>
        <v>100</v>
      </c>
      <c r="J33" s="57">
        <v>219200</v>
      </c>
      <c r="K33" s="57">
        <f t="shared" si="41"/>
        <v>0</v>
      </c>
      <c r="L33" s="57">
        <f t="shared" si="42"/>
        <v>100</v>
      </c>
      <c r="M33" s="57">
        <v>219200</v>
      </c>
      <c r="N33" s="57">
        <f t="shared" si="7"/>
        <v>0</v>
      </c>
      <c r="O33" s="57">
        <f t="shared" si="8"/>
        <v>100</v>
      </c>
      <c r="P33" s="57">
        <v>219200</v>
      </c>
      <c r="Q33" s="57">
        <f t="shared" si="9"/>
        <v>0</v>
      </c>
      <c r="R33" s="57">
        <f t="shared" si="10"/>
        <v>100</v>
      </c>
      <c r="S33" s="57">
        <v>219200</v>
      </c>
      <c r="T33" s="57">
        <f t="shared" si="11"/>
        <v>0</v>
      </c>
      <c r="U33" s="57">
        <f t="shared" si="12"/>
        <v>100</v>
      </c>
    </row>
    <row r="34" spans="1:21" ht="45" x14ac:dyDescent="0.25">
      <c r="A34" s="79" t="s">
        <v>317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</row>
    <row r="35" spans="1:21" ht="45" x14ac:dyDescent="0.25">
      <c r="A35" s="57" t="s">
        <v>318</v>
      </c>
      <c r="B35" s="57">
        <v>126600</v>
      </c>
      <c r="C35" s="57">
        <v>126600</v>
      </c>
      <c r="D35" s="57">
        <v>126600</v>
      </c>
      <c r="E35" s="57">
        <f t="shared" ref="E35:E37" si="43">(D35-C35)</f>
        <v>0</v>
      </c>
      <c r="F35" s="57">
        <f t="shared" ref="F35:F36" si="44">(D35/C35)*100</f>
        <v>100</v>
      </c>
      <c r="G35" s="57">
        <v>126600</v>
      </c>
      <c r="H35" s="57">
        <f t="shared" ref="H35:H37" si="45">(G35-D35)</f>
        <v>0</v>
      </c>
      <c r="I35" s="57">
        <f t="shared" ref="I35:I36" si="46">(G35/D35)*100</f>
        <v>100</v>
      </c>
      <c r="J35" s="57">
        <v>126600</v>
      </c>
      <c r="K35" s="57">
        <f t="shared" si="41"/>
        <v>0</v>
      </c>
      <c r="L35" s="57">
        <f t="shared" si="42"/>
        <v>100</v>
      </c>
      <c r="M35" s="57">
        <v>126600</v>
      </c>
      <c r="N35" s="57">
        <f t="shared" si="7"/>
        <v>0</v>
      </c>
      <c r="O35" s="57">
        <f t="shared" si="8"/>
        <v>100</v>
      </c>
      <c r="P35" s="57">
        <v>126600</v>
      </c>
      <c r="Q35" s="57">
        <f t="shared" si="9"/>
        <v>0</v>
      </c>
      <c r="R35" s="57">
        <f t="shared" si="10"/>
        <v>100</v>
      </c>
      <c r="S35" s="57">
        <v>126600</v>
      </c>
      <c r="T35" s="57">
        <f t="shared" si="11"/>
        <v>0</v>
      </c>
      <c r="U35" s="57">
        <f t="shared" si="12"/>
        <v>100</v>
      </c>
    </row>
    <row r="36" spans="1:21" ht="45" x14ac:dyDescent="0.25">
      <c r="A36" s="57" t="s">
        <v>319</v>
      </c>
      <c r="B36" s="57">
        <v>340000</v>
      </c>
      <c r="C36" s="57">
        <v>340000</v>
      </c>
      <c r="D36" s="57">
        <v>340000</v>
      </c>
      <c r="E36" s="57">
        <f t="shared" si="43"/>
        <v>0</v>
      </c>
      <c r="F36" s="57">
        <f t="shared" si="44"/>
        <v>100</v>
      </c>
      <c r="G36" s="57">
        <v>340000</v>
      </c>
      <c r="H36" s="57">
        <f t="shared" si="45"/>
        <v>0</v>
      </c>
      <c r="I36" s="57">
        <f t="shared" si="46"/>
        <v>100</v>
      </c>
      <c r="J36" s="57">
        <v>340000</v>
      </c>
      <c r="K36" s="57">
        <f t="shared" si="41"/>
        <v>0</v>
      </c>
      <c r="L36" s="57">
        <f t="shared" si="42"/>
        <v>100</v>
      </c>
      <c r="M36" s="57">
        <v>340000</v>
      </c>
      <c r="N36" s="57">
        <f t="shared" si="7"/>
        <v>0</v>
      </c>
      <c r="O36" s="57">
        <f t="shared" si="8"/>
        <v>100</v>
      </c>
      <c r="P36" s="57">
        <v>340000</v>
      </c>
      <c r="Q36" s="57">
        <f t="shared" si="9"/>
        <v>0</v>
      </c>
      <c r="R36" s="57">
        <f t="shared" si="10"/>
        <v>100</v>
      </c>
      <c r="S36" s="57">
        <v>340000</v>
      </c>
      <c r="T36" s="57">
        <f t="shared" si="11"/>
        <v>0</v>
      </c>
      <c r="U36" s="57">
        <f t="shared" si="12"/>
        <v>100</v>
      </c>
    </row>
    <row r="37" spans="1:21" ht="45" x14ac:dyDescent="0.25">
      <c r="A37" s="57" t="s">
        <v>320</v>
      </c>
      <c r="B37" s="57">
        <v>0</v>
      </c>
      <c r="C37" s="57">
        <v>0</v>
      </c>
      <c r="D37" s="57">
        <v>0</v>
      </c>
      <c r="E37" s="57">
        <f t="shared" si="43"/>
        <v>0</v>
      </c>
      <c r="F37" s="57">
        <v>0</v>
      </c>
      <c r="G37" s="57">
        <v>0</v>
      </c>
      <c r="H37" s="57">
        <f t="shared" si="45"/>
        <v>0</v>
      </c>
      <c r="I37" s="57">
        <v>0</v>
      </c>
      <c r="J37" s="57">
        <v>0</v>
      </c>
      <c r="K37" s="57">
        <f t="shared" si="41"/>
        <v>0</v>
      </c>
      <c r="L37" s="57">
        <v>0</v>
      </c>
      <c r="M37" s="57">
        <v>0</v>
      </c>
      <c r="N37" s="57">
        <f t="shared" si="7"/>
        <v>0</v>
      </c>
      <c r="O37" s="57">
        <v>0</v>
      </c>
      <c r="P37" s="57">
        <v>0</v>
      </c>
      <c r="Q37" s="57">
        <f t="shared" si="9"/>
        <v>0</v>
      </c>
      <c r="R37" s="57">
        <v>0</v>
      </c>
      <c r="S37" s="57">
        <v>0</v>
      </c>
      <c r="T37" s="57">
        <f t="shared" si="11"/>
        <v>0</v>
      </c>
      <c r="U37" s="57">
        <v>0</v>
      </c>
    </row>
    <row r="38" spans="1:21" ht="45" x14ac:dyDescent="0.25">
      <c r="A38" s="79" t="s">
        <v>321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1"/>
    </row>
    <row r="39" spans="1:21" ht="45" x14ac:dyDescent="0.25">
      <c r="A39" s="57" t="s">
        <v>322</v>
      </c>
      <c r="B39" s="57">
        <v>0</v>
      </c>
      <c r="C39" s="57">
        <v>0</v>
      </c>
      <c r="D39" s="57">
        <v>0</v>
      </c>
      <c r="E39" s="57">
        <f t="shared" ref="E39:E41" si="47">(D39-C39)</f>
        <v>0</v>
      </c>
      <c r="F39" s="57">
        <v>0</v>
      </c>
      <c r="G39" s="57">
        <v>0</v>
      </c>
      <c r="H39" s="57">
        <f t="shared" ref="H39:H41" si="48">(G39-D39)</f>
        <v>0</v>
      </c>
      <c r="I39" s="57">
        <v>0</v>
      </c>
      <c r="J39" s="57">
        <v>0</v>
      </c>
      <c r="K39" s="57">
        <f t="shared" ref="K39:K44" si="49">(J39-G39)</f>
        <v>0</v>
      </c>
      <c r="L39" s="57">
        <v>0</v>
      </c>
      <c r="M39" s="57">
        <v>0</v>
      </c>
      <c r="N39" s="57">
        <f t="shared" si="7"/>
        <v>0</v>
      </c>
      <c r="O39" s="57">
        <v>0</v>
      </c>
      <c r="P39" s="57">
        <v>0</v>
      </c>
      <c r="Q39" s="57">
        <f t="shared" si="9"/>
        <v>0</v>
      </c>
      <c r="R39" s="57">
        <v>0</v>
      </c>
      <c r="S39" s="57">
        <v>0</v>
      </c>
      <c r="T39" s="57">
        <f t="shared" si="11"/>
        <v>0</v>
      </c>
      <c r="U39" s="57">
        <v>0</v>
      </c>
    </row>
    <row r="40" spans="1:21" ht="45" x14ac:dyDescent="0.25">
      <c r="A40" s="57" t="s">
        <v>323</v>
      </c>
      <c r="B40" s="57">
        <v>4000</v>
      </c>
      <c r="C40" s="57">
        <v>4000</v>
      </c>
      <c r="D40" s="57">
        <v>4000</v>
      </c>
      <c r="E40" s="57">
        <f t="shared" si="47"/>
        <v>0</v>
      </c>
      <c r="F40" s="57">
        <f t="shared" ref="F40:F41" si="50">(D40/C40)*100</f>
        <v>100</v>
      </c>
      <c r="G40" s="57">
        <v>4000</v>
      </c>
      <c r="H40" s="57">
        <f t="shared" si="48"/>
        <v>0</v>
      </c>
      <c r="I40" s="57">
        <f t="shared" ref="I40:I41" si="51">(G40/D40)*100</f>
        <v>100</v>
      </c>
      <c r="J40" s="57">
        <v>4000</v>
      </c>
      <c r="K40" s="57">
        <f t="shared" si="49"/>
        <v>0</v>
      </c>
      <c r="L40" s="57">
        <f t="shared" ref="L40:L44" si="52">(J40/G40)*100</f>
        <v>100</v>
      </c>
      <c r="M40" s="57">
        <v>4000</v>
      </c>
      <c r="N40" s="57">
        <f t="shared" si="7"/>
        <v>0</v>
      </c>
      <c r="O40" s="57">
        <f t="shared" si="8"/>
        <v>100</v>
      </c>
      <c r="P40" s="57">
        <v>4000</v>
      </c>
      <c r="Q40" s="57">
        <f t="shared" si="9"/>
        <v>0</v>
      </c>
      <c r="R40" s="57">
        <f t="shared" si="10"/>
        <v>100</v>
      </c>
      <c r="S40" s="57">
        <v>4000</v>
      </c>
      <c r="T40" s="57">
        <f t="shared" si="11"/>
        <v>0</v>
      </c>
      <c r="U40" s="57">
        <f t="shared" si="12"/>
        <v>100</v>
      </c>
    </row>
    <row r="41" spans="1:21" ht="45" x14ac:dyDescent="0.25">
      <c r="A41" s="57" t="s">
        <v>324</v>
      </c>
      <c r="B41" s="57">
        <v>1100</v>
      </c>
      <c r="C41" s="57">
        <v>1100</v>
      </c>
      <c r="D41" s="57">
        <v>1100</v>
      </c>
      <c r="E41" s="57">
        <f t="shared" si="47"/>
        <v>0</v>
      </c>
      <c r="F41" s="57">
        <f t="shared" si="50"/>
        <v>100</v>
      </c>
      <c r="G41" s="57">
        <v>1100</v>
      </c>
      <c r="H41" s="57">
        <f t="shared" si="48"/>
        <v>0</v>
      </c>
      <c r="I41" s="57">
        <f t="shared" si="51"/>
        <v>100</v>
      </c>
      <c r="J41" s="57">
        <v>1100</v>
      </c>
      <c r="K41" s="57">
        <f t="shared" si="49"/>
        <v>0</v>
      </c>
      <c r="L41" s="57">
        <f t="shared" si="52"/>
        <v>100</v>
      </c>
      <c r="M41" s="57">
        <v>1100</v>
      </c>
      <c r="N41" s="57">
        <f t="shared" si="7"/>
        <v>0</v>
      </c>
      <c r="O41" s="57">
        <f t="shared" si="8"/>
        <v>100</v>
      </c>
      <c r="P41" s="57">
        <v>1100</v>
      </c>
      <c r="Q41" s="57">
        <f t="shared" si="9"/>
        <v>0</v>
      </c>
      <c r="R41" s="57">
        <f t="shared" si="10"/>
        <v>100</v>
      </c>
      <c r="S41" s="57">
        <v>1100</v>
      </c>
      <c r="T41" s="57">
        <f t="shared" si="11"/>
        <v>0</v>
      </c>
      <c r="U41" s="57">
        <f t="shared" si="12"/>
        <v>100</v>
      </c>
    </row>
    <row r="42" spans="1:21" ht="45" x14ac:dyDescent="0.25">
      <c r="A42" s="79" t="s">
        <v>325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1"/>
    </row>
    <row r="43" spans="1:21" ht="45" x14ac:dyDescent="0.25">
      <c r="A43" s="57" t="s">
        <v>326</v>
      </c>
      <c r="B43" s="57">
        <v>37000</v>
      </c>
      <c r="C43" s="57">
        <v>37000</v>
      </c>
      <c r="D43" s="57">
        <v>37000</v>
      </c>
      <c r="E43" s="57">
        <f t="shared" ref="E43:E44" si="53">(D43-C43)</f>
        <v>0</v>
      </c>
      <c r="F43" s="57">
        <f t="shared" ref="F43:F44" si="54">(D43/C43)*100</f>
        <v>100</v>
      </c>
      <c r="G43" s="57">
        <v>37000</v>
      </c>
      <c r="H43" s="57">
        <f t="shared" ref="H43:H44" si="55">(G43-D43)</f>
        <v>0</v>
      </c>
      <c r="I43" s="57">
        <f t="shared" ref="I43:I44" si="56">(G43/D43)*100</f>
        <v>100</v>
      </c>
      <c r="J43" s="57">
        <v>37000</v>
      </c>
      <c r="K43" s="57">
        <f t="shared" si="49"/>
        <v>0</v>
      </c>
      <c r="L43" s="57">
        <f t="shared" si="52"/>
        <v>100</v>
      </c>
      <c r="M43" s="57">
        <v>37000</v>
      </c>
      <c r="N43" s="57">
        <f t="shared" si="7"/>
        <v>0</v>
      </c>
      <c r="O43" s="57">
        <f t="shared" si="8"/>
        <v>100</v>
      </c>
      <c r="P43" s="57">
        <v>37000</v>
      </c>
      <c r="Q43" s="57">
        <f t="shared" si="9"/>
        <v>0</v>
      </c>
      <c r="R43" s="57">
        <f t="shared" si="10"/>
        <v>100</v>
      </c>
      <c r="S43" s="57">
        <v>37000</v>
      </c>
      <c r="T43" s="57">
        <f t="shared" si="11"/>
        <v>0</v>
      </c>
      <c r="U43" s="57">
        <f t="shared" si="12"/>
        <v>100</v>
      </c>
    </row>
    <row r="44" spans="1:21" ht="45" x14ac:dyDescent="0.25">
      <c r="A44" s="57" t="s">
        <v>327</v>
      </c>
      <c r="B44" s="57">
        <v>1000</v>
      </c>
      <c r="C44" s="57">
        <v>1000</v>
      </c>
      <c r="D44" s="57">
        <v>1000</v>
      </c>
      <c r="E44" s="57">
        <f t="shared" si="53"/>
        <v>0</v>
      </c>
      <c r="F44" s="57">
        <f t="shared" si="54"/>
        <v>100</v>
      </c>
      <c r="G44" s="57">
        <v>1000</v>
      </c>
      <c r="H44" s="57">
        <f t="shared" si="55"/>
        <v>0</v>
      </c>
      <c r="I44" s="57">
        <f t="shared" si="56"/>
        <v>100</v>
      </c>
      <c r="J44" s="57">
        <v>1000</v>
      </c>
      <c r="K44" s="57">
        <f t="shared" si="49"/>
        <v>0</v>
      </c>
      <c r="L44" s="57">
        <f t="shared" si="52"/>
        <v>100</v>
      </c>
      <c r="M44" s="57">
        <v>1000</v>
      </c>
      <c r="N44" s="57">
        <f t="shared" si="7"/>
        <v>0</v>
      </c>
      <c r="O44" s="57">
        <f t="shared" si="8"/>
        <v>100</v>
      </c>
      <c r="P44" s="57">
        <v>1000</v>
      </c>
      <c r="Q44" s="57">
        <f t="shared" si="9"/>
        <v>0</v>
      </c>
      <c r="R44" s="57">
        <f t="shared" si="10"/>
        <v>100</v>
      </c>
      <c r="S44" s="57">
        <v>1000</v>
      </c>
      <c r="T44" s="57">
        <f t="shared" si="11"/>
        <v>0</v>
      </c>
      <c r="U44" s="57">
        <f t="shared" si="12"/>
        <v>100</v>
      </c>
    </row>
    <row r="45" spans="1:21" ht="45" x14ac:dyDescent="0.25">
      <c r="A45" s="79" t="s">
        <v>328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</row>
    <row r="46" spans="1:21" ht="45" x14ac:dyDescent="0.25">
      <c r="A46" s="79" t="s">
        <v>329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</row>
    <row r="47" spans="1:21" ht="45" x14ac:dyDescent="0.25">
      <c r="A47" s="57" t="s">
        <v>330</v>
      </c>
      <c r="B47" s="57">
        <v>2700</v>
      </c>
      <c r="C47" s="57">
        <v>2700</v>
      </c>
      <c r="D47" s="57">
        <v>2700</v>
      </c>
      <c r="E47" s="57">
        <f t="shared" ref="E47:E53" si="57">(D47-C47)</f>
        <v>0</v>
      </c>
      <c r="F47" s="57">
        <f t="shared" ref="F47:F54" si="58">(D47/C47)*100</f>
        <v>100</v>
      </c>
      <c r="G47" s="52">
        <v>3200</v>
      </c>
      <c r="H47" s="57">
        <f t="shared" ref="H47:H54" si="59">(G47-D47)</f>
        <v>500</v>
      </c>
      <c r="I47" s="57">
        <f t="shared" ref="I47:I54" si="60">(G47/D47)*100</f>
        <v>118.5185185185185</v>
      </c>
      <c r="J47" s="52">
        <v>3200</v>
      </c>
      <c r="K47" s="57">
        <f t="shared" ref="K47:K83" si="61">(J47-G47)</f>
        <v>0</v>
      </c>
      <c r="L47" s="57">
        <f t="shared" ref="L47:L83" si="62">(J47/G47)*100</f>
        <v>100</v>
      </c>
      <c r="M47" s="52">
        <v>3200</v>
      </c>
      <c r="N47" s="57">
        <f t="shared" si="7"/>
        <v>0</v>
      </c>
      <c r="O47" s="57">
        <f t="shared" si="8"/>
        <v>100</v>
      </c>
      <c r="P47" s="52">
        <v>3400</v>
      </c>
      <c r="Q47" s="57">
        <f t="shared" si="9"/>
        <v>200</v>
      </c>
      <c r="R47" s="57">
        <f t="shared" si="10"/>
        <v>106.25</v>
      </c>
      <c r="S47" s="52">
        <v>3400</v>
      </c>
      <c r="T47" s="57">
        <f t="shared" si="11"/>
        <v>0</v>
      </c>
      <c r="U47" s="57">
        <f t="shared" si="12"/>
        <v>100</v>
      </c>
    </row>
    <row r="48" spans="1:21" ht="45" x14ac:dyDescent="0.25">
      <c r="A48" s="57" t="s">
        <v>331</v>
      </c>
      <c r="B48" s="57">
        <v>25100</v>
      </c>
      <c r="C48" s="57">
        <v>25100</v>
      </c>
      <c r="D48" s="57">
        <v>25100</v>
      </c>
      <c r="E48" s="57">
        <f t="shared" si="57"/>
        <v>0</v>
      </c>
      <c r="F48" s="57">
        <f t="shared" si="58"/>
        <v>100</v>
      </c>
      <c r="G48" s="52">
        <v>24000</v>
      </c>
      <c r="H48" s="57">
        <f t="shared" si="59"/>
        <v>-1100</v>
      </c>
      <c r="I48" s="57">
        <f t="shared" si="60"/>
        <v>95.617529880478088</v>
      </c>
      <c r="J48" s="52">
        <v>24000</v>
      </c>
      <c r="K48" s="57">
        <f t="shared" si="61"/>
        <v>0</v>
      </c>
      <c r="L48" s="57">
        <f t="shared" si="62"/>
        <v>100</v>
      </c>
      <c r="M48" s="52">
        <v>24000</v>
      </c>
      <c r="N48" s="57">
        <f t="shared" si="7"/>
        <v>0</v>
      </c>
      <c r="O48" s="57">
        <f t="shared" si="8"/>
        <v>100</v>
      </c>
      <c r="P48" s="52">
        <v>25300</v>
      </c>
      <c r="Q48" s="57">
        <f t="shared" si="9"/>
        <v>1300</v>
      </c>
      <c r="R48" s="57">
        <f t="shared" si="10"/>
        <v>105.41666666666667</v>
      </c>
      <c r="S48" s="52">
        <v>25300</v>
      </c>
      <c r="T48" s="57">
        <f t="shared" si="11"/>
        <v>0</v>
      </c>
      <c r="U48" s="57">
        <f t="shared" si="12"/>
        <v>100</v>
      </c>
    </row>
    <row r="49" spans="1:21" ht="45" x14ac:dyDescent="0.25">
      <c r="A49" s="57" t="s">
        <v>332</v>
      </c>
      <c r="B49" s="57">
        <v>9400</v>
      </c>
      <c r="C49" s="57">
        <v>9400</v>
      </c>
      <c r="D49" s="57">
        <v>9400</v>
      </c>
      <c r="E49" s="57">
        <f t="shared" si="57"/>
        <v>0</v>
      </c>
      <c r="F49" s="57">
        <f t="shared" si="58"/>
        <v>100</v>
      </c>
      <c r="G49" s="52">
        <v>11000</v>
      </c>
      <c r="H49" s="57">
        <f t="shared" si="59"/>
        <v>1600</v>
      </c>
      <c r="I49" s="57">
        <f t="shared" si="60"/>
        <v>117.02127659574468</v>
      </c>
      <c r="J49" s="52">
        <v>11000</v>
      </c>
      <c r="K49" s="57">
        <f t="shared" si="61"/>
        <v>0</v>
      </c>
      <c r="L49" s="57">
        <f t="shared" si="62"/>
        <v>100</v>
      </c>
      <c r="M49" s="52">
        <v>11000</v>
      </c>
      <c r="N49" s="57">
        <f t="shared" si="7"/>
        <v>0</v>
      </c>
      <c r="O49" s="57">
        <f t="shared" si="8"/>
        <v>100</v>
      </c>
      <c r="P49" s="52">
        <v>11800</v>
      </c>
      <c r="Q49" s="57">
        <f t="shared" si="9"/>
        <v>800</v>
      </c>
      <c r="R49" s="57">
        <f t="shared" si="10"/>
        <v>107.27272727272728</v>
      </c>
      <c r="S49" s="52">
        <v>11800</v>
      </c>
      <c r="T49" s="57">
        <f t="shared" si="11"/>
        <v>0</v>
      </c>
      <c r="U49" s="57">
        <f t="shared" si="12"/>
        <v>100</v>
      </c>
    </row>
    <row r="50" spans="1:21" ht="45" x14ac:dyDescent="0.25">
      <c r="A50" s="57" t="s">
        <v>333</v>
      </c>
      <c r="B50" s="57">
        <v>83000</v>
      </c>
      <c r="C50" s="57">
        <v>83000</v>
      </c>
      <c r="D50" s="57">
        <v>83000</v>
      </c>
      <c r="E50" s="57">
        <f t="shared" si="57"/>
        <v>0</v>
      </c>
      <c r="F50" s="57">
        <f t="shared" si="58"/>
        <v>100</v>
      </c>
      <c r="G50" s="52">
        <v>74000</v>
      </c>
      <c r="H50" s="57">
        <f t="shared" si="59"/>
        <v>-9000</v>
      </c>
      <c r="I50" s="57">
        <f t="shared" si="60"/>
        <v>89.156626506024097</v>
      </c>
      <c r="J50" s="52">
        <v>74000</v>
      </c>
      <c r="K50" s="57">
        <f t="shared" si="61"/>
        <v>0</v>
      </c>
      <c r="L50" s="57">
        <f t="shared" si="62"/>
        <v>100</v>
      </c>
      <c r="M50" s="52">
        <v>74000</v>
      </c>
      <c r="N50" s="57">
        <f t="shared" si="7"/>
        <v>0</v>
      </c>
      <c r="O50" s="57">
        <f t="shared" si="8"/>
        <v>100</v>
      </c>
      <c r="P50" s="52">
        <v>81000</v>
      </c>
      <c r="Q50" s="57">
        <f t="shared" si="9"/>
        <v>7000</v>
      </c>
      <c r="R50" s="57">
        <f t="shared" si="10"/>
        <v>109.45945945945945</v>
      </c>
      <c r="S50" s="52">
        <v>81000</v>
      </c>
      <c r="T50" s="57">
        <f t="shared" si="11"/>
        <v>0</v>
      </c>
      <c r="U50" s="57">
        <f t="shared" si="12"/>
        <v>100</v>
      </c>
    </row>
    <row r="51" spans="1:21" ht="45" x14ac:dyDescent="0.25">
      <c r="A51" s="57" t="s">
        <v>334</v>
      </c>
      <c r="B51" s="57">
        <v>425000</v>
      </c>
      <c r="C51" s="57">
        <v>425000</v>
      </c>
      <c r="D51" s="57">
        <v>425000</v>
      </c>
      <c r="E51" s="57">
        <f t="shared" si="57"/>
        <v>0</v>
      </c>
      <c r="F51" s="57">
        <f t="shared" si="58"/>
        <v>100</v>
      </c>
      <c r="G51" s="52">
        <v>487500</v>
      </c>
      <c r="H51" s="57">
        <f t="shared" si="59"/>
        <v>62500</v>
      </c>
      <c r="I51" s="57">
        <f t="shared" si="60"/>
        <v>114.70588235294117</v>
      </c>
      <c r="J51" s="52">
        <v>487500</v>
      </c>
      <c r="K51" s="57">
        <f t="shared" si="61"/>
        <v>0</v>
      </c>
      <c r="L51" s="57">
        <f t="shared" si="62"/>
        <v>100</v>
      </c>
      <c r="M51" s="52">
        <v>487500</v>
      </c>
      <c r="N51" s="57">
        <f t="shared" si="7"/>
        <v>0</v>
      </c>
      <c r="O51" s="57">
        <f t="shared" si="8"/>
        <v>100</v>
      </c>
      <c r="P51" s="52">
        <v>595000</v>
      </c>
      <c r="Q51" s="57">
        <f t="shared" si="9"/>
        <v>107500</v>
      </c>
      <c r="R51" s="57">
        <f t="shared" si="10"/>
        <v>122.05128205128206</v>
      </c>
      <c r="S51" s="52">
        <v>595000</v>
      </c>
      <c r="T51" s="57">
        <f t="shared" si="11"/>
        <v>0</v>
      </c>
      <c r="U51" s="57">
        <f t="shared" si="12"/>
        <v>100</v>
      </c>
    </row>
    <row r="52" spans="1:21" ht="45" x14ac:dyDescent="0.25">
      <c r="A52" s="57" t="s">
        <v>335</v>
      </c>
      <c r="B52" s="57">
        <v>20500</v>
      </c>
      <c r="C52" s="57">
        <v>20500</v>
      </c>
      <c r="D52" s="57">
        <v>20500</v>
      </c>
      <c r="E52" s="57">
        <f t="shared" si="57"/>
        <v>0</v>
      </c>
      <c r="F52" s="57">
        <f t="shared" si="58"/>
        <v>100</v>
      </c>
      <c r="G52" s="52">
        <v>24000</v>
      </c>
      <c r="H52" s="57">
        <f t="shared" si="59"/>
        <v>3500</v>
      </c>
      <c r="I52" s="57">
        <f t="shared" si="60"/>
        <v>117.07317073170731</v>
      </c>
      <c r="J52" s="52">
        <v>24000</v>
      </c>
      <c r="K52" s="57">
        <f t="shared" si="61"/>
        <v>0</v>
      </c>
      <c r="L52" s="57">
        <f t="shared" si="62"/>
        <v>100</v>
      </c>
      <c r="M52" s="52">
        <v>24000</v>
      </c>
      <c r="N52" s="57">
        <f t="shared" si="7"/>
        <v>0</v>
      </c>
      <c r="O52" s="57">
        <f t="shared" si="8"/>
        <v>100</v>
      </c>
      <c r="P52" s="52">
        <v>26000</v>
      </c>
      <c r="Q52" s="57">
        <f t="shared" si="9"/>
        <v>2000</v>
      </c>
      <c r="R52" s="57">
        <f t="shared" si="10"/>
        <v>108.33333333333333</v>
      </c>
      <c r="S52" s="52">
        <v>26000</v>
      </c>
      <c r="T52" s="57">
        <f t="shared" si="11"/>
        <v>0</v>
      </c>
      <c r="U52" s="57">
        <f t="shared" si="12"/>
        <v>100</v>
      </c>
    </row>
    <row r="53" spans="1:21" ht="45" x14ac:dyDescent="0.25">
      <c r="A53" s="57" t="s">
        <v>336</v>
      </c>
      <c r="B53" s="57">
        <v>4000</v>
      </c>
      <c r="C53" s="57">
        <v>4000</v>
      </c>
      <c r="D53" s="57">
        <v>4000</v>
      </c>
      <c r="E53" s="57">
        <f t="shared" si="57"/>
        <v>0</v>
      </c>
      <c r="F53" s="57">
        <f t="shared" si="58"/>
        <v>100</v>
      </c>
      <c r="G53" s="52">
        <v>3500</v>
      </c>
      <c r="H53" s="57">
        <f t="shared" si="59"/>
        <v>-500</v>
      </c>
      <c r="I53" s="57">
        <f t="shared" si="60"/>
        <v>87.5</v>
      </c>
      <c r="J53" s="52">
        <v>3500</v>
      </c>
      <c r="K53" s="57">
        <f t="shared" si="61"/>
        <v>0</v>
      </c>
      <c r="L53" s="57">
        <f t="shared" si="62"/>
        <v>100</v>
      </c>
      <c r="M53" s="52">
        <v>3500</v>
      </c>
      <c r="N53" s="57">
        <f t="shared" si="7"/>
        <v>0</v>
      </c>
      <c r="O53" s="57">
        <f t="shared" si="8"/>
        <v>100</v>
      </c>
      <c r="P53" s="52">
        <v>4000</v>
      </c>
      <c r="Q53" s="57">
        <f t="shared" si="9"/>
        <v>500</v>
      </c>
      <c r="R53" s="57">
        <f t="shared" si="10"/>
        <v>114.28571428571428</v>
      </c>
      <c r="S53" s="52">
        <v>4000</v>
      </c>
      <c r="T53" s="57">
        <f t="shared" si="11"/>
        <v>0</v>
      </c>
      <c r="U53" s="57">
        <f t="shared" si="12"/>
        <v>100</v>
      </c>
    </row>
    <row r="54" spans="1:21" ht="45" x14ac:dyDescent="0.25">
      <c r="A54" s="57" t="s">
        <v>337</v>
      </c>
      <c r="B54" s="57">
        <v>16000</v>
      </c>
      <c r="C54" s="57">
        <v>16000</v>
      </c>
      <c r="D54" s="57">
        <v>16000</v>
      </c>
      <c r="E54" s="57">
        <f>(D54-C54)</f>
        <v>0</v>
      </c>
      <c r="F54" s="57">
        <f t="shared" si="58"/>
        <v>100</v>
      </c>
      <c r="G54" s="52">
        <v>18000</v>
      </c>
      <c r="H54" s="57">
        <f t="shared" si="59"/>
        <v>2000</v>
      </c>
      <c r="I54" s="57">
        <f t="shared" si="60"/>
        <v>112.5</v>
      </c>
      <c r="J54" s="52">
        <v>18000</v>
      </c>
      <c r="K54" s="57">
        <f t="shared" si="61"/>
        <v>0</v>
      </c>
      <c r="L54" s="57">
        <f t="shared" si="62"/>
        <v>100</v>
      </c>
      <c r="M54" s="52">
        <v>18000</v>
      </c>
      <c r="N54" s="57">
        <f t="shared" si="7"/>
        <v>0</v>
      </c>
      <c r="O54" s="57">
        <f t="shared" si="8"/>
        <v>100</v>
      </c>
      <c r="P54" s="52">
        <v>18000</v>
      </c>
      <c r="Q54" s="57">
        <f t="shared" si="9"/>
        <v>0</v>
      </c>
      <c r="R54" s="57">
        <f t="shared" si="10"/>
        <v>100</v>
      </c>
      <c r="S54" s="52">
        <v>18000</v>
      </c>
      <c r="T54" s="57">
        <f t="shared" si="11"/>
        <v>0</v>
      </c>
      <c r="U54" s="57">
        <f t="shared" si="12"/>
        <v>100</v>
      </c>
    </row>
    <row r="55" spans="1:21" ht="45" x14ac:dyDescent="0.25">
      <c r="A55" s="79" t="s">
        <v>338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1"/>
    </row>
    <row r="56" spans="1:21" ht="45" x14ac:dyDescent="0.25">
      <c r="A56" s="57" t="s">
        <v>339</v>
      </c>
      <c r="B56" s="57">
        <v>1030000</v>
      </c>
      <c r="C56" s="57">
        <v>1030000</v>
      </c>
      <c r="D56" s="57">
        <v>1030000</v>
      </c>
      <c r="E56" s="57">
        <f t="shared" ref="E56:E79" si="63">(D56-C56)</f>
        <v>0</v>
      </c>
      <c r="F56" s="57">
        <f t="shared" ref="F56:F79" si="64">(D56/C56)*100</f>
        <v>100</v>
      </c>
      <c r="G56" s="52">
        <v>1166000</v>
      </c>
      <c r="H56" s="57">
        <f t="shared" ref="H56:H78" si="65">(G56-D56)</f>
        <v>136000</v>
      </c>
      <c r="I56" s="57">
        <f t="shared" ref="I56:I78" si="66">(G56/D56)*100</f>
        <v>113.20388349514563</v>
      </c>
      <c r="J56" s="52">
        <v>1166000</v>
      </c>
      <c r="K56" s="57">
        <f t="shared" si="61"/>
        <v>0</v>
      </c>
      <c r="L56" s="57">
        <f t="shared" si="62"/>
        <v>100</v>
      </c>
      <c r="M56" s="52">
        <v>1166000</v>
      </c>
      <c r="N56" s="57">
        <f t="shared" si="7"/>
        <v>0</v>
      </c>
      <c r="O56" s="57">
        <f t="shared" si="8"/>
        <v>100</v>
      </c>
      <c r="P56" s="52">
        <v>1125000</v>
      </c>
      <c r="Q56" s="57">
        <f t="shared" si="9"/>
        <v>-41000</v>
      </c>
      <c r="R56" s="57">
        <f t="shared" si="10"/>
        <v>96.483704974271006</v>
      </c>
      <c r="S56" s="52">
        <v>1125000</v>
      </c>
      <c r="T56" s="57">
        <f t="shared" si="11"/>
        <v>0</v>
      </c>
      <c r="U56" s="57">
        <f t="shared" si="12"/>
        <v>100</v>
      </c>
    </row>
    <row r="57" spans="1:21" ht="45" x14ac:dyDescent="0.25">
      <c r="A57" s="57" t="s">
        <v>340</v>
      </c>
      <c r="B57" s="57">
        <v>1130000</v>
      </c>
      <c r="C57" s="57">
        <v>1130000</v>
      </c>
      <c r="D57" s="57">
        <v>1130000</v>
      </c>
      <c r="E57" s="57">
        <f t="shared" si="63"/>
        <v>0</v>
      </c>
      <c r="F57" s="57">
        <f t="shared" si="64"/>
        <v>100</v>
      </c>
      <c r="G57" s="52">
        <v>1276000</v>
      </c>
      <c r="H57" s="57">
        <f t="shared" si="65"/>
        <v>146000</v>
      </c>
      <c r="I57" s="57">
        <f t="shared" si="66"/>
        <v>112.9203539823009</v>
      </c>
      <c r="J57" s="52">
        <v>1276000</v>
      </c>
      <c r="K57" s="57">
        <f t="shared" si="61"/>
        <v>0</v>
      </c>
      <c r="L57" s="57">
        <f t="shared" si="62"/>
        <v>100</v>
      </c>
      <c r="M57" s="52">
        <v>1276000</v>
      </c>
      <c r="N57" s="57">
        <f t="shared" si="7"/>
        <v>0</v>
      </c>
      <c r="O57" s="57">
        <f t="shared" si="8"/>
        <v>100</v>
      </c>
      <c r="P57" s="52">
        <v>1230000</v>
      </c>
      <c r="Q57" s="57">
        <f t="shared" si="9"/>
        <v>-46000</v>
      </c>
      <c r="R57" s="57">
        <f t="shared" si="10"/>
        <v>96.3949843260188</v>
      </c>
      <c r="S57" s="52">
        <v>1230000</v>
      </c>
      <c r="T57" s="57">
        <f t="shared" si="11"/>
        <v>0</v>
      </c>
      <c r="U57" s="57">
        <f t="shared" si="12"/>
        <v>100</v>
      </c>
    </row>
    <row r="58" spans="1:21" ht="45" x14ac:dyDescent="0.25">
      <c r="A58" s="57" t="s">
        <v>341</v>
      </c>
      <c r="B58" s="57">
        <v>22000</v>
      </c>
      <c r="C58" s="57">
        <v>22000</v>
      </c>
      <c r="D58" s="57">
        <v>22000</v>
      </c>
      <c r="E58" s="57">
        <f t="shared" si="63"/>
        <v>0</v>
      </c>
      <c r="F58" s="57">
        <f t="shared" si="64"/>
        <v>100</v>
      </c>
      <c r="G58" s="57">
        <v>2400</v>
      </c>
      <c r="H58" s="57">
        <f t="shared" si="65"/>
        <v>-19600</v>
      </c>
      <c r="I58" s="57">
        <f t="shared" si="66"/>
        <v>10.909090909090908</v>
      </c>
      <c r="J58" s="57">
        <v>2400</v>
      </c>
      <c r="K58" s="57">
        <f t="shared" si="61"/>
        <v>0</v>
      </c>
      <c r="L58" s="57">
        <f t="shared" si="62"/>
        <v>100</v>
      </c>
      <c r="M58" s="57">
        <v>2400</v>
      </c>
      <c r="N58" s="57">
        <f t="shared" si="7"/>
        <v>0</v>
      </c>
      <c r="O58" s="57">
        <f t="shared" si="8"/>
        <v>100</v>
      </c>
      <c r="P58" s="57">
        <v>2400</v>
      </c>
      <c r="Q58" s="57">
        <f t="shared" si="9"/>
        <v>0</v>
      </c>
      <c r="R58" s="57">
        <f t="shared" si="10"/>
        <v>100</v>
      </c>
      <c r="S58" s="57">
        <v>2400</v>
      </c>
      <c r="T58" s="57">
        <f t="shared" si="11"/>
        <v>0</v>
      </c>
      <c r="U58" s="57">
        <f t="shared" si="12"/>
        <v>100</v>
      </c>
    </row>
    <row r="59" spans="1:21" ht="45" x14ac:dyDescent="0.25">
      <c r="A59" s="57" t="s">
        <v>342</v>
      </c>
      <c r="B59" s="57">
        <v>46000</v>
      </c>
      <c r="C59" s="57">
        <v>46000</v>
      </c>
      <c r="D59" s="57">
        <v>46000</v>
      </c>
      <c r="E59" s="57">
        <f t="shared" si="63"/>
        <v>0</v>
      </c>
      <c r="F59" s="57">
        <f t="shared" si="64"/>
        <v>100</v>
      </c>
      <c r="G59" s="52">
        <v>57000</v>
      </c>
      <c r="H59" s="57">
        <f t="shared" si="65"/>
        <v>11000</v>
      </c>
      <c r="I59" s="57">
        <f t="shared" si="66"/>
        <v>123.91304347826086</v>
      </c>
      <c r="J59" s="52">
        <v>57000</v>
      </c>
      <c r="K59" s="57">
        <f t="shared" si="61"/>
        <v>0</v>
      </c>
      <c r="L59" s="57">
        <f t="shared" si="62"/>
        <v>100</v>
      </c>
      <c r="M59" s="52">
        <v>57000</v>
      </c>
      <c r="N59" s="57">
        <f t="shared" si="7"/>
        <v>0</v>
      </c>
      <c r="O59" s="57">
        <f t="shared" si="8"/>
        <v>100</v>
      </c>
      <c r="P59" s="52">
        <v>48000</v>
      </c>
      <c r="Q59" s="57">
        <f t="shared" si="9"/>
        <v>-9000</v>
      </c>
      <c r="R59" s="57">
        <f t="shared" si="10"/>
        <v>84.210526315789465</v>
      </c>
      <c r="S59" s="52">
        <v>48000</v>
      </c>
      <c r="T59" s="57">
        <f t="shared" si="11"/>
        <v>0</v>
      </c>
      <c r="U59" s="57">
        <f t="shared" si="12"/>
        <v>100</v>
      </c>
    </row>
    <row r="60" spans="1:21" ht="45" x14ac:dyDescent="0.25">
      <c r="A60" s="57" t="s">
        <v>343</v>
      </c>
      <c r="B60" s="57">
        <v>38000</v>
      </c>
      <c r="C60" s="57">
        <v>38000</v>
      </c>
      <c r="D60" s="57">
        <v>38000</v>
      </c>
      <c r="E60" s="57">
        <f t="shared" si="63"/>
        <v>0</v>
      </c>
      <c r="F60" s="57">
        <f t="shared" si="64"/>
        <v>100</v>
      </c>
      <c r="G60" s="52">
        <v>39500</v>
      </c>
      <c r="H60" s="57">
        <f t="shared" si="65"/>
        <v>1500</v>
      </c>
      <c r="I60" s="57">
        <f t="shared" si="66"/>
        <v>103.94736842105263</v>
      </c>
      <c r="J60" s="52">
        <v>39500</v>
      </c>
      <c r="K60" s="57">
        <f t="shared" si="61"/>
        <v>0</v>
      </c>
      <c r="L60" s="57">
        <f t="shared" si="62"/>
        <v>100</v>
      </c>
      <c r="M60" s="52">
        <v>39500</v>
      </c>
      <c r="N60" s="57">
        <f t="shared" si="7"/>
        <v>0</v>
      </c>
      <c r="O60" s="57">
        <f t="shared" si="8"/>
        <v>100</v>
      </c>
      <c r="P60" s="52">
        <v>39000</v>
      </c>
      <c r="Q60" s="57">
        <f t="shared" si="9"/>
        <v>-500</v>
      </c>
      <c r="R60" s="57">
        <f t="shared" si="10"/>
        <v>98.734177215189874</v>
      </c>
      <c r="S60" s="52">
        <v>39000</v>
      </c>
      <c r="T60" s="57">
        <f t="shared" si="11"/>
        <v>0</v>
      </c>
      <c r="U60" s="57">
        <f t="shared" si="12"/>
        <v>100</v>
      </c>
    </row>
    <row r="61" spans="1:21" ht="45" x14ac:dyDescent="0.25">
      <c r="A61" s="57" t="s">
        <v>344</v>
      </c>
      <c r="B61" s="57">
        <v>11000</v>
      </c>
      <c r="C61" s="57">
        <v>11000</v>
      </c>
      <c r="D61" s="57">
        <v>11000</v>
      </c>
      <c r="E61" s="57">
        <f t="shared" si="63"/>
        <v>0</v>
      </c>
      <c r="F61" s="57">
        <f t="shared" si="64"/>
        <v>100</v>
      </c>
      <c r="G61" s="52">
        <v>12000</v>
      </c>
      <c r="H61" s="57">
        <f t="shared" si="65"/>
        <v>1000</v>
      </c>
      <c r="I61" s="57">
        <f t="shared" si="66"/>
        <v>109.09090909090908</v>
      </c>
      <c r="J61" s="52">
        <v>12000</v>
      </c>
      <c r="K61" s="57">
        <f t="shared" si="61"/>
        <v>0</v>
      </c>
      <c r="L61" s="57">
        <f t="shared" si="62"/>
        <v>100</v>
      </c>
      <c r="M61" s="52">
        <v>12000</v>
      </c>
      <c r="N61" s="57">
        <f t="shared" si="7"/>
        <v>0</v>
      </c>
      <c r="O61" s="57">
        <f t="shared" si="8"/>
        <v>100</v>
      </c>
      <c r="P61" s="52">
        <v>12000</v>
      </c>
      <c r="Q61" s="57">
        <f t="shared" si="9"/>
        <v>0</v>
      </c>
      <c r="R61" s="57">
        <f t="shared" si="10"/>
        <v>100</v>
      </c>
      <c r="S61" s="52">
        <v>12000</v>
      </c>
      <c r="T61" s="57">
        <f t="shared" si="11"/>
        <v>0</v>
      </c>
      <c r="U61" s="57">
        <f t="shared" si="12"/>
        <v>100</v>
      </c>
    </row>
    <row r="62" spans="1:21" ht="45" x14ac:dyDescent="0.25">
      <c r="A62" s="57" t="s">
        <v>345</v>
      </c>
      <c r="B62" s="57">
        <v>12000</v>
      </c>
      <c r="C62" s="57">
        <v>12000</v>
      </c>
      <c r="D62" s="57">
        <v>12000</v>
      </c>
      <c r="E62" s="57">
        <f t="shared" si="63"/>
        <v>0</v>
      </c>
      <c r="F62" s="57">
        <f t="shared" si="64"/>
        <v>100</v>
      </c>
      <c r="G62" s="52">
        <v>13000</v>
      </c>
      <c r="H62" s="57">
        <f t="shared" si="65"/>
        <v>1000</v>
      </c>
      <c r="I62" s="57">
        <f t="shared" si="66"/>
        <v>108.33333333333333</v>
      </c>
      <c r="J62" s="52">
        <v>13000</v>
      </c>
      <c r="K62" s="57">
        <f t="shared" si="61"/>
        <v>0</v>
      </c>
      <c r="L62" s="57">
        <f t="shared" si="62"/>
        <v>100</v>
      </c>
      <c r="M62" s="52">
        <v>13000</v>
      </c>
      <c r="N62" s="57">
        <f t="shared" si="7"/>
        <v>0</v>
      </c>
      <c r="O62" s="57">
        <f t="shared" si="8"/>
        <v>100</v>
      </c>
      <c r="P62" s="52">
        <v>12500</v>
      </c>
      <c r="Q62" s="57">
        <f t="shared" si="9"/>
        <v>-500</v>
      </c>
      <c r="R62" s="57">
        <f t="shared" si="10"/>
        <v>96.15384615384616</v>
      </c>
      <c r="S62" s="52">
        <v>12500</v>
      </c>
      <c r="T62" s="57">
        <f t="shared" si="11"/>
        <v>0</v>
      </c>
      <c r="U62" s="57">
        <f t="shared" si="12"/>
        <v>100</v>
      </c>
    </row>
    <row r="63" spans="1:21" ht="45" x14ac:dyDescent="0.25">
      <c r="A63" s="57" t="s">
        <v>346</v>
      </c>
      <c r="B63" s="57">
        <v>11000</v>
      </c>
      <c r="C63" s="57">
        <v>11000</v>
      </c>
      <c r="D63" s="57">
        <v>11000</v>
      </c>
      <c r="E63" s="57">
        <f t="shared" si="63"/>
        <v>0</v>
      </c>
      <c r="F63" s="57">
        <f t="shared" si="64"/>
        <v>100</v>
      </c>
      <c r="G63" s="52">
        <v>12000</v>
      </c>
      <c r="H63" s="57">
        <f t="shared" si="65"/>
        <v>1000</v>
      </c>
      <c r="I63" s="57">
        <f t="shared" si="66"/>
        <v>109.09090909090908</v>
      </c>
      <c r="J63" s="52">
        <v>12000</v>
      </c>
      <c r="K63" s="57">
        <f t="shared" si="61"/>
        <v>0</v>
      </c>
      <c r="L63" s="57">
        <f t="shared" si="62"/>
        <v>100</v>
      </c>
      <c r="M63" s="52">
        <v>12000</v>
      </c>
      <c r="N63" s="57">
        <f t="shared" si="7"/>
        <v>0</v>
      </c>
      <c r="O63" s="57">
        <f t="shared" si="8"/>
        <v>100</v>
      </c>
      <c r="P63" s="52">
        <v>12000</v>
      </c>
      <c r="Q63" s="57">
        <f t="shared" si="9"/>
        <v>0</v>
      </c>
      <c r="R63" s="57">
        <f t="shared" si="10"/>
        <v>100</v>
      </c>
      <c r="S63" s="52">
        <v>12000</v>
      </c>
      <c r="T63" s="57">
        <f t="shared" si="11"/>
        <v>0</v>
      </c>
      <c r="U63" s="57">
        <f t="shared" si="12"/>
        <v>100</v>
      </c>
    </row>
    <row r="64" spans="1:21" ht="45" x14ac:dyDescent="0.25">
      <c r="A64" s="57" t="s">
        <v>347</v>
      </c>
      <c r="B64" s="57">
        <v>38500</v>
      </c>
      <c r="C64" s="57">
        <v>38500</v>
      </c>
      <c r="D64" s="57">
        <v>38500</v>
      </c>
      <c r="E64" s="57">
        <f t="shared" si="63"/>
        <v>0</v>
      </c>
      <c r="F64" s="57">
        <f t="shared" si="64"/>
        <v>100</v>
      </c>
      <c r="G64" s="52">
        <v>26000</v>
      </c>
      <c r="H64" s="57">
        <f t="shared" si="65"/>
        <v>-12500</v>
      </c>
      <c r="I64" s="57">
        <f t="shared" si="66"/>
        <v>67.532467532467535</v>
      </c>
      <c r="J64" s="52">
        <v>26000</v>
      </c>
      <c r="K64" s="57">
        <f t="shared" si="61"/>
        <v>0</v>
      </c>
      <c r="L64" s="57">
        <f t="shared" si="62"/>
        <v>100</v>
      </c>
      <c r="M64" s="52">
        <v>26000</v>
      </c>
      <c r="N64" s="57">
        <f t="shared" si="7"/>
        <v>0</v>
      </c>
      <c r="O64" s="57">
        <f t="shared" si="8"/>
        <v>100</v>
      </c>
      <c r="P64" s="52">
        <v>38900</v>
      </c>
      <c r="Q64" s="57">
        <f t="shared" si="9"/>
        <v>12900</v>
      </c>
      <c r="R64" s="57">
        <f t="shared" si="10"/>
        <v>149.61538461538461</v>
      </c>
      <c r="S64" s="52">
        <v>38900</v>
      </c>
      <c r="T64" s="57">
        <f t="shared" si="11"/>
        <v>0</v>
      </c>
      <c r="U64" s="57">
        <f t="shared" si="12"/>
        <v>100</v>
      </c>
    </row>
    <row r="65" spans="1:21" ht="45" x14ac:dyDescent="0.25">
      <c r="A65" s="57" t="s">
        <v>348</v>
      </c>
      <c r="B65" s="57">
        <v>24000</v>
      </c>
      <c r="C65" s="57">
        <v>24000</v>
      </c>
      <c r="D65" s="57">
        <v>24000</v>
      </c>
      <c r="E65" s="57">
        <f t="shared" si="63"/>
        <v>0</v>
      </c>
      <c r="F65" s="57">
        <f t="shared" si="64"/>
        <v>100</v>
      </c>
      <c r="G65" s="52">
        <v>12500</v>
      </c>
      <c r="H65" s="57">
        <f t="shared" si="65"/>
        <v>-11500</v>
      </c>
      <c r="I65" s="57">
        <f t="shared" si="66"/>
        <v>52.083333333333336</v>
      </c>
      <c r="J65" s="52">
        <v>12500</v>
      </c>
      <c r="K65" s="57">
        <f t="shared" si="61"/>
        <v>0</v>
      </c>
      <c r="L65" s="57">
        <f t="shared" si="62"/>
        <v>100</v>
      </c>
      <c r="M65" s="52">
        <v>12500</v>
      </c>
      <c r="N65" s="57">
        <f t="shared" si="7"/>
        <v>0</v>
      </c>
      <c r="O65" s="57">
        <f t="shared" si="8"/>
        <v>100</v>
      </c>
      <c r="P65" s="52">
        <v>24000</v>
      </c>
      <c r="Q65" s="57">
        <f t="shared" si="9"/>
        <v>11500</v>
      </c>
      <c r="R65" s="57">
        <f t="shared" si="10"/>
        <v>192</v>
      </c>
      <c r="S65" s="52">
        <v>24000</v>
      </c>
      <c r="T65" s="57">
        <f t="shared" si="11"/>
        <v>0</v>
      </c>
      <c r="U65" s="57">
        <f t="shared" si="12"/>
        <v>100</v>
      </c>
    </row>
    <row r="66" spans="1:21" ht="45" x14ac:dyDescent="0.25">
      <c r="A66" s="57" t="s">
        <v>349</v>
      </c>
      <c r="B66" s="57">
        <v>72000</v>
      </c>
      <c r="C66" s="57">
        <v>72000</v>
      </c>
      <c r="D66" s="57">
        <v>72000</v>
      </c>
      <c r="E66" s="57">
        <f t="shared" si="63"/>
        <v>0</v>
      </c>
      <c r="F66" s="57">
        <f t="shared" si="64"/>
        <v>100</v>
      </c>
      <c r="G66" s="57">
        <v>73000</v>
      </c>
      <c r="H66" s="57">
        <f t="shared" si="65"/>
        <v>1000</v>
      </c>
      <c r="I66" s="57">
        <f t="shared" si="66"/>
        <v>101.38888888888889</v>
      </c>
      <c r="J66" s="57">
        <v>73000</v>
      </c>
      <c r="K66" s="57">
        <f t="shared" si="61"/>
        <v>0</v>
      </c>
      <c r="L66" s="57">
        <f t="shared" si="62"/>
        <v>100</v>
      </c>
      <c r="M66" s="57">
        <v>73000</v>
      </c>
      <c r="N66" s="57">
        <f t="shared" si="7"/>
        <v>0</v>
      </c>
      <c r="O66" s="57">
        <f t="shared" si="8"/>
        <v>100</v>
      </c>
      <c r="P66" s="57">
        <v>75000</v>
      </c>
      <c r="Q66" s="57">
        <f t="shared" si="9"/>
        <v>2000</v>
      </c>
      <c r="R66" s="57">
        <f t="shared" si="10"/>
        <v>102.73972602739727</v>
      </c>
      <c r="S66" s="57">
        <v>75000</v>
      </c>
      <c r="T66" s="57">
        <f t="shared" si="11"/>
        <v>0</v>
      </c>
      <c r="U66" s="57">
        <f t="shared" si="12"/>
        <v>100</v>
      </c>
    </row>
    <row r="67" spans="1:21" ht="45" x14ac:dyDescent="0.25">
      <c r="A67" s="57" t="s">
        <v>350</v>
      </c>
      <c r="B67" s="57">
        <v>68000</v>
      </c>
      <c r="C67" s="57">
        <v>68000</v>
      </c>
      <c r="D67" s="57">
        <v>68000</v>
      </c>
      <c r="E67" s="57">
        <f t="shared" si="63"/>
        <v>0</v>
      </c>
      <c r="F67" s="57">
        <f t="shared" si="64"/>
        <v>100</v>
      </c>
      <c r="G67" s="52">
        <v>69000</v>
      </c>
      <c r="H67" s="57">
        <f t="shared" si="65"/>
        <v>1000</v>
      </c>
      <c r="I67" s="57">
        <f t="shared" si="66"/>
        <v>101.47058823529412</v>
      </c>
      <c r="J67" s="52">
        <v>69000</v>
      </c>
      <c r="K67" s="57">
        <f t="shared" si="61"/>
        <v>0</v>
      </c>
      <c r="L67" s="57">
        <f t="shared" si="62"/>
        <v>100</v>
      </c>
      <c r="M67" s="52">
        <v>69000</v>
      </c>
      <c r="N67" s="57">
        <f t="shared" si="7"/>
        <v>0</v>
      </c>
      <c r="O67" s="57">
        <f t="shared" si="8"/>
        <v>100</v>
      </c>
      <c r="P67" s="52">
        <v>70000</v>
      </c>
      <c r="Q67" s="57">
        <f t="shared" si="9"/>
        <v>1000</v>
      </c>
      <c r="R67" s="57">
        <f t="shared" si="10"/>
        <v>101.44927536231884</v>
      </c>
      <c r="S67" s="52">
        <v>70000</v>
      </c>
      <c r="T67" s="57">
        <f t="shared" si="11"/>
        <v>0</v>
      </c>
      <c r="U67" s="57">
        <f t="shared" si="12"/>
        <v>100</v>
      </c>
    </row>
    <row r="68" spans="1:21" ht="45" x14ac:dyDescent="0.25">
      <c r="A68" s="57" t="s">
        <v>351</v>
      </c>
      <c r="B68" s="57">
        <v>60000</v>
      </c>
      <c r="C68" s="57">
        <v>60000</v>
      </c>
      <c r="D68" s="57">
        <v>60000</v>
      </c>
      <c r="E68" s="57">
        <f t="shared" si="63"/>
        <v>0</v>
      </c>
      <c r="F68" s="57">
        <f t="shared" si="64"/>
        <v>100</v>
      </c>
      <c r="G68" s="52">
        <v>61000</v>
      </c>
      <c r="H68" s="57">
        <f t="shared" si="65"/>
        <v>1000</v>
      </c>
      <c r="I68" s="57">
        <f t="shared" si="66"/>
        <v>101.66666666666666</v>
      </c>
      <c r="J68" s="52">
        <v>61000</v>
      </c>
      <c r="K68" s="57">
        <f t="shared" si="61"/>
        <v>0</v>
      </c>
      <c r="L68" s="57">
        <f t="shared" si="62"/>
        <v>100</v>
      </c>
      <c r="M68" s="52">
        <v>61000</v>
      </c>
      <c r="N68" s="57">
        <f t="shared" si="7"/>
        <v>0</v>
      </c>
      <c r="O68" s="57">
        <f t="shared" si="8"/>
        <v>100</v>
      </c>
      <c r="P68" s="52">
        <v>60000</v>
      </c>
      <c r="Q68" s="57">
        <f t="shared" si="9"/>
        <v>-1000</v>
      </c>
      <c r="R68" s="57">
        <f t="shared" si="10"/>
        <v>98.360655737704917</v>
      </c>
      <c r="S68" s="52">
        <v>60000</v>
      </c>
      <c r="T68" s="57">
        <f t="shared" si="11"/>
        <v>0</v>
      </c>
      <c r="U68" s="57">
        <f t="shared" si="12"/>
        <v>100</v>
      </c>
    </row>
    <row r="69" spans="1:21" ht="45" x14ac:dyDescent="0.25">
      <c r="A69" s="57" t="s">
        <v>352</v>
      </c>
      <c r="B69" s="57">
        <v>220000</v>
      </c>
      <c r="C69" s="57">
        <v>220000</v>
      </c>
      <c r="D69" s="57">
        <v>220000</v>
      </c>
      <c r="E69" s="57">
        <f t="shared" si="63"/>
        <v>0</v>
      </c>
      <c r="F69" s="57">
        <f t="shared" si="64"/>
        <v>100</v>
      </c>
      <c r="G69" s="52">
        <v>221000</v>
      </c>
      <c r="H69" s="57">
        <f t="shared" si="65"/>
        <v>1000</v>
      </c>
      <c r="I69" s="57">
        <f t="shared" si="66"/>
        <v>100.45454545454547</v>
      </c>
      <c r="J69" s="52">
        <v>221000</v>
      </c>
      <c r="K69" s="57">
        <f t="shared" si="61"/>
        <v>0</v>
      </c>
      <c r="L69" s="57">
        <f t="shared" si="62"/>
        <v>100</v>
      </c>
      <c r="M69" s="52">
        <v>221000</v>
      </c>
      <c r="N69" s="57">
        <f t="shared" si="7"/>
        <v>0</v>
      </c>
      <c r="O69" s="57">
        <f t="shared" si="8"/>
        <v>100</v>
      </c>
      <c r="P69" s="52">
        <v>220000</v>
      </c>
      <c r="Q69" s="57">
        <f t="shared" si="9"/>
        <v>-1000</v>
      </c>
      <c r="R69" s="57">
        <f t="shared" si="10"/>
        <v>99.547511312217196</v>
      </c>
      <c r="S69" s="52">
        <v>220000</v>
      </c>
      <c r="T69" s="57">
        <f t="shared" si="11"/>
        <v>0</v>
      </c>
      <c r="U69" s="57">
        <f t="shared" si="12"/>
        <v>100</v>
      </c>
    </row>
    <row r="70" spans="1:21" ht="45" x14ac:dyDescent="0.25">
      <c r="A70" s="57" t="s">
        <v>353</v>
      </c>
      <c r="B70" s="57">
        <v>0</v>
      </c>
      <c r="C70" s="57">
        <v>0</v>
      </c>
      <c r="D70" s="57">
        <v>0</v>
      </c>
      <c r="E70" s="57">
        <f t="shared" si="63"/>
        <v>0</v>
      </c>
      <c r="F70" s="57">
        <v>0</v>
      </c>
      <c r="G70" s="52">
        <v>0</v>
      </c>
      <c r="H70" s="57">
        <f t="shared" si="65"/>
        <v>0</v>
      </c>
      <c r="I70" s="57">
        <v>0</v>
      </c>
      <c r="J70" s="52">
        <v>0</v>
      </c>
      <c r="K70" s="57">
        <f t="shared" si="61"/>
        <v>0</v>
      </c>
      <c r="L70" s="57">
        <v>0</v>
      </c>
      <c r="M70" s="52">
        <v>0</v>
      </c>
      <c r="N70" s="57">
        <f t="shared" ref="N70:N83" si="67">(M70-J70)</f>
        <v>0</v>
      </c>
      <c r="O70" s="57">
        <v>0</v>
      </c>
      <c r="P70" s="52">
        <v>0</v>
      </c>
      <c r="Q70" s="57">
        <f t="shared" si="9"/>
        <v>0</v>
      </c>
      <c r="R70" s="57">
        <v>0</v>
      </c>
      <c r="S70" s="52">
        <v>0</v>
      </c>
      <c r="T70" s="57">
        <f t="shared" ref="T70:T83" si="68">(S70-P70)</f>
        <v>0</v>
      </c>
      <c r="U70" s="57">
        <v>0</v>
      </c>
    </row>
    <row r="71" spans="1:21" ht="45" x14ac:dyDescent="0.25">
      <c r="A71" s="57" t="s">
        <v>354</v>
      </c>
      <c r="B71" s="57">
        <v>90000</v>
      </c>
      <c r="C71" s="57">
        <v>90000</v>
      </c>
      <c r="D71" s="57">
        <v>90000</v>
      </c>
      <c r="E71" s="57">
        <f t="shared" si="63"/>
        <v>0</v>
      </c>
      <c r="F71" s="57">
        <f t="shared" si="64"/>
        <v>100</v>
      </c>
      <c r="G71" s="57">
        <v>95000</v>
      </c>
      <c r="H71" s="57">
        <f t="shared" si="65"/>
        <v>5000</v>
      </c>
      <c r="I71" s="57">
        <f t="shared" si="66"/>
        <v>105.55555555555556</v>
      </c>
      <c r="J71" s="57">
        <v>95000</v>
      </c>
      <c r="K71" s="57">
        <f t="shared" si="61"/>
        <v>0</v>
      </c>
      <c r="L71" s="57">
        <f t="shared" si="62"/>
        <v>100</v>
      </c>
      <c r="M71" s="57">
        <v>95000</v>
      </c>
      <c r="N71" s="57">
        <f t="shared" si="67"/>
        <v>0</v>
      </c>
      <c r="O71" s="57">
        <f t="shared" ref="O71:O83" si="69">(M71/J71)*100</f>
        <v>100</v>
      </c>
      <c r="P71" s="57">
        <v>95000</v>
      </c>
      <c r="Q71" s="57">
        <f t="shared" si="9"/>
        <v>0</v>
      </c>
      <c r="R71" s="57">
        <f t="shared" si="10"/>
        <v>100</v>
      </c>
      <c r="S71" s="57">
        <v>95000</v>
      </c>
      <c r="T71" s="57">
        <f t="shared" si="68"/>
        <v>0</v>
      </c>
      <c r="U71" s="57">
        <f t="shared" ref="U71:U83" si="70">(S71/P71)*100</f>
        <v>100</v>
      </c>
    </row>
    <row r="72" spans="1:21" ht="45" x14ac:dyDescent="0.25">
      <c r="A72" s="57" t="s">
        <v>355</v>
      </c>
      <c r="B72" s="57">
        <v>5000</v>
      </c>
      <c r="C72" s="57">
        <v>5000</v>
      </c>
      <c r="D72" s="57">
        <v>5000</v>
      </c>
      <c r="E72" s="57">
        <f t="shared" si="63"/>
        <v>0</v>
      </c>
      <c r="F72" s="57">
        <f t="shared" si="64"/>
        <v>100</v>
      </c>
      <c r="G72" s="57">
        <v>6000</v>
      </c>
      <c r="H72" s="57">
        <f t="shared" si="65"/>
        <v>1000</v>
      </c>
      <c r="I72" s="57">
        <f t="shared" si="66"/>
        <v>120</v>
      </c>
      <c r="J72" s="57">
        <v>6000</v>
      </c>
      <c r="K72" s="57">
        <f t="shared" si="61"/>
        <v>0</v>
      </c>
      <c r="L72" s="57">
        <f t="shared" si="62"/>
        <v>100</v>
      </c>
      <c r="M72" s="57">
        <v>6000</v>
      </c>
      <c r="N72" s="57">
        <f t="shared" si="67"/>
        <v>0</v>
      </c>
      <c r="O72" s="57">
        <f t="shared" si="69"/>
        <v>100</v>
      </c>
      <c r="P72" s="57">
        <v>5000</v>
      </c>
      <c r="Q72" s="57">
        <f t="shared" ref="Q72:Q83" si="71">(P72-M72)</f>
        <v>-1000</v>
      </c>
      <c r="R72" s="57">
        <f t="shared" ref="R72:R83" si="72">(P72/M72)*100</f>
        <v>83.333333333333343</v>
      </c>
      <c r="S72" s="57">
        <v>5000</v>
      </c>
      <c r="T72" s="57">
        <f t="shared" si="68"/>
        <v>0</v>
      </c>
      <c r="U72" s="57">
        <f t="shared" si="70"/>
        <v>100</v>
      </c>
    </row>
    <row r="73" spans="1:21" ht="45" x14ac:dyDescent="0.25">
      <c r="A73" s="57" t="s">
        <v>356</v>
      </c>
      <c r="B73" s="57">
        <v>20000</v>
      </c>
      <c r="C73" s="57">
        <v>20000</v>
      </c>
      <c r="D73" s="57">
        <v>20000</v>
      </c>
      <c r="E73" s="57">
        <f t="shared" si="63"/>
        <v>0</v>
      </c>
      <c r="F73" s="57">
        <f t="shared" si="64"/>
        <v>100</v>
      </c>
      <c r="G73" s="52">
        <v>22000</v>
      </c>
      <c r="H73" s="57">
        <f t="shared" si="65"/>
        <v>2000</v>
      </c>
      <c r="I73" s="57">
        <f t="shared" si="66"/>
        <v>110.00000000000001</v>
      </c>
      <c r="J73" s="52">
        <v>22000</v>
      </c>
      <c r="K73" s="57">
        <f t="shared" si="61"/>
        <v>0</v>
      </c>
      <c r="L73" s="57">
        <f t="shared" si="62"/>
        <v>100</v>
      </c>
      <c r="M73" s="52">
        <v>22000</v>
      </c>
      <c r="N73" s="57">
        <f t="shared" si="67"/>
        <v>0</v>
      </c>
      <c r="O73" s="57">
        <f t="shared" si="69"/>
        <v>100</v>
      </c>
      <c r="P73" s="52">
        <v>20000</v>
      </c>
      <c r="Q73" s="57">
        <f t="shared" si="71"/>
        <v>-2000</v>
      </c>
      <c r="R73" s="57">
        <f t="shared" si="72"/>
        <v>90.909090909090907</v>
      </c>
      <c r="S73" s="52">
        <v>20000</v>
      </c>
      <c r="T73" s="57">
        <f t="shared" si="68"/>
        <v>0</v>
      </c>
      <c r="U73" s="57">
        <f t="shared" si="70"/>
        <v>100</v>
      </c>
    </row>
    <row r="74" spans="1:21" ht="45" x14ac:dyDescent="0.25">
      <c r="A74" s="57" t="s">
        <v>357</v>
      </c>
      <c r="B74" s="57">
        <v>0</v>
      </c>
      <c r="C74" s="57">
        <v>0</v>
      </c>
      <c r="D74" s="57">
        <v>0</v>
      </c>
      <c r="E74" s="57">
        <f t="shared" si="63"/>
        <v>0</v>
      </c>
      <c r="F74" s="57">
        <v>0</v>
      </c>
      <c r="G74" s="52">
        <v>0</v>
      </c>
      <c r="H74" s="57">
        <f t="shared" si="65"/>
        <v>0</v>
      </c>
      <c r="I74" s="57">
        <v>0</v>
      </c>
      <c r="J74" s="52">
        <v>0</v>
      </c>
      <c r="K74" s="57">
        <f t="shared" si="61"/>
        <v>0</v>
      </c>
      <c r="L74" s="57">
        <v>0</v>
      </c>
      <c r="M74" s="52">
        <v>0</v>
      </c>
      <c r="N74" s="57">
        <f t="shared" si="67"/>
        <v>0</v>
      </c>
      <c r="O74" s="57">
        <v>0</v>
      </c>
      <c r="P74" s="52">
        <v>0</v>
      </c>
      <c r="Q74" s="57">
        <f t="shared" si="71"/>
        <v>0</v>
      </c>
      <c r="R74" s="57">
        <v>0</v>
      </c>
      <c r="S74" s="52">
        <v>0</v>
      </c>
      <c r="T74" s="57">
        <f t="shared" si="68"/>
        <v>0</v>
      </c>
      <c r="U74" s="57">
        <v>0</v>
      </c>
    </row>
    <row r="75" spans="1:21" ht="45" x14ac:dyDescent="0.25">
      <c r="A75" s="57" t="s">
        <v>358</v>
      </c>
      <c r="B75" s="57">
        <v>0</v>
      </c>
      <c r="C75" s="57">
        <v>0</v>
      </c>
      <c r="D75" s="57">
        <v>0</v>
      </c>
      <c r="E75" s="57">
        <f t="shared" si="63"/>
        <v>0</v>
      </c>
      <c r="F75" s="57">
        <v>0</v>
      </c>
      <c r="G75" s="52">
        <v>0</v>
      </c>
      <c r="H75" s="57">
        <f t="shared" si="65"/>
        <v>0</v>
      </c>
      <c r="I75" s="57">
        <v>0</v>
      </c>
      <c r="J75" s="52">
        <v>0</v>
      </c>
      <c r="K75" s="57">
        <f t="shared" si="61"/>
        <v>0</v>
      </c>
      <c r="L75" s="57">
        <v>0</v>
      </c>
      <c r="M75" s="52">
        <v>0</v>
      </c>
      <c r="N75" s="57">
        <f t="shared" si="67"/>
        <v>0</v>
      </c>
      <c r="O75" s="57">
        <v>0</v>
      </c>
      <c r="P75" s="52">
        <v>0</v>
      </c>
      <c r="Q75" s="57">
        <f t="shared" si="71"/>
        <v>0</v>
      </c>
      <c r="R75" s="57">
        <v>0</v>
      </c>
      <c r="S75" s="52">
        <v>0</v>
      </c>
      <c r="T75" s="57">
        <f t="shared" si="68"/>
        <v>0</v>
      </c>
      <c r="U75" s="57">
        <v>0</v>
      </c>
    </row>
    <row r="76" spans="1:21" ht="45" x14ac:dyDescent="0.25">
      <c r="A76" s="57" t="s">
        <v>359</v>
      </c>
      <c r="B76" s="57">
        <v>12000</v>
      </c>
      <c r="C76" s="57">
        <v>12000</v>
      </c>
      <c r="D76" s="57">
        <v>12000</v>
      </c>
      <c r="E76" s="57">
        <f t="shared" si="63"/>
        <v>0</v>
      </c>
      <c r="F76" s="57">
        <f t="shared" si="64"/>
        <v>100</v>
      </c>
      <c r="G76" s="52">
        <v>12000</v>
      </c>
      <c r="H76" s="57">
        <f t="shared" si="65"/>
        <v>0</v>
      </c>
      <c r="I76" s="57">
        <f t="shared" si="66"/>
        <v>100</v>
      </c>
      <c r="J76" s="52">
        <v>12000</v>
      </c>
      <c r="K76" s="57">
        <f t="shared" si="61"/>
        <v>0</v>
      </c>
      <c r="L76" s="57">
        <f t="shared" si="62"/>
        <v>100</v>
      </c>
      <c r="M76" s="52">
        <v>12000</v>
      </c>
      <c r="N76" s="57">
        <f t="shared" si="67"/>
        <v>0</v>
      </c>
      <c r="O76" s="57">
        <f t="shared" si="69"/>
        <v>100</v>
      </c>
      <c r="P76" s="52">
        <v>12500</v>
      </c>
      <c r="Q76" s="57">
        <f t="shared" si="71"/>
        <v>500</v>
      </c>
      <c r="R76" s="57">
        <f t="shared" si="72"/>
        <v>104.16666666666667</v>
      </c>
      <c r="S76" s="52">
        <v>12500</v>
      </c>
      <c r="T76" s="57">
        <f t="shared" si="68"/>
        <v>0</v>
      </c>
      <c r="U76" s="57">
        <f t="shared" si="70"/>
        <v>100</v>
      </c>
    </row>
    <row r="77" spans="1:21" ht="45" x14ac:dyDescent="0.25">
      <c r="A77" s="57" t="s">
        <v>360</v>
      </c>
      <c r="B77" s="57">
        <v>90000</v>
      </c>
      <c r="C77" s="57">
        <v>90000</v>
      </c>
      <c r="D77" s="57">
        <v>90000</v>
      </c>
      <c r="E77" s="57">
        <f t="shared" si="63"/>
        <v>0</v>
      </c>
      <c r="F77" s="57">
        <f t="shared" si="64"/>
        <v>100</v>
      </c>
      <c r="G77" s="52">
        <v>105000</v>
      </c>
      <c r="H77" s="57">
        <f t="shared" si="65"/>
        <v>15000</v>
      </c>
      <c r="I77" s="57">
        <f t="shared" si="66"/>
        <v>116.66666666666667</v>
      </c>
      <c r="J77" s="52">
        <v>105000</v>
      </c>
      <c r="K77" s="57">
        <f t="shared" si="61"/>
        <v>0</v>
      </c>
      <c r="L77" s="57">
        <f t="shared" si="62"/>
        <v>100</v>
      </c>
      <c r="M77" s="52">
        <v>105000</v>
      </c>
      <c r="N77" s="57">
        <f t="shared" si="67"/>
        <v>0</v>
      </c>
      <c r="O77" s="57">
        <f t="shared" si="69"/>
        <v>100</v>
      </c>
      <c r="P77" s="52">
        <v>95000</v>
      </c>
      <c r="Q77" s="57">
        <f t="shared" si="71"/>
        <v>-10000</v>
      </c>
      <c r="R77" s="57">
        <f t="shared" si="72"/>
        <v>90.476190476190482</v>
      </c>
      <c r="S77" s="52">
        <v>95000</v>
      </c>
      <c r="T77" s="57">
        <f t="shared" si="68"/>
        <v>0</v>
      </c>
      <c r="U77" s="57">
        <f t="shared" si="70"/>
        <v>100</v>
      </c>
    </row>
    <row r="78" spans="1:21" ht="45" x14ac:dyDescent="0.25">
      <c r="A78" s="57" t="s">
        <v>361</v>
      </c>
      <c r="B78" s="57">
        <v>10000</v>
      </c>
      <c r="C78" s="57">
        <v>10000</v>
      </c>
      <c r="D78" s="57">
        <v>10000</v>
      </c>
      <c r="E78" s="57">
        <f t="shared" si="63"/>
        <v>0</v>
      </c>
      <c r="F78" s="57">
        <f t="shared" si="64"/>
        <v>100</v>
      </c>
      <c r="G78" s="52">
        <v>13000</v>
      </c>
      <c r="H78" s="57">
        <f t="shared" si="65"/>
        <v>3000</v>
      </c>
      <c r="I78" s="57">
        <f t="shared" si="66"/>
        <v>130</v>
      </c>
      <c r="J78" s="52">
        <v>13000</v>
      </c>
      <c r="K78" s="57">
        <f t="shared" si="61"/>
        <v>0</v>
      </c>
      <c r="L78" s="57">
        <f t="shared" si="62"/>
        <v>100</v>
      </c>
      <c r="M78" s="52">
        <v>13000</v>
      </c>
      <c r="N78" s="57">
        <f t="shared" si="67"/>
        <v>0</v>
      </c>
      <c r="O78" s="57">
        <f t="shared" si="69"/>
        <v>100</v>
      </c>
      <c r="P78" s="52">
        <v>12000</v>
      </c>
      <c r="Q78" s="57">
        <f t="shared" si="71"/>
        <v>-1000</v>
      </c>
      <c r="R78" s="57">
        <f t="shared" si="72"/>
        <v>92.307692307692307</v>
      </c>
      <c r="S78" s="52">
        <v>12000</v>
      </c>
      <c r="T78" s="57">
        <f t="shared" si="68"/>
        <v>0</v>
      </c>
      <c r="U78" s="57">
        <f t="shared" si="70"/>
        <v>100</v>
      </c>
    </row>
    <row r="79" spans="1:21" ht="45" x14ac:dyDescent="0.25">
      <c r="A79" s="57" t="s">
        <v>367</v>
      </c>
      <c r="B79" s="57">
        <v>8325</v>
      </c>
      <c r="C79" s="57">
        <v>8325</v>
      </c>
      <c r="D79" s="57">
        <v>8325</v>
      </c>
      <c r="E79" s="57">
        <f t="shared" si="63"/>
        <v>0</v>
      </c>
      <c r="F79" s="57">
        <f t="shared" si="64"/>
        <v>100</v>
      </c>
      <c r="G79" s="57">
        <v>8700</v>
      </c>
      <c r="H79" s="57">
        <f t="shared" ref="H79" si="73">(G79-D79)</f>
        <v>375</v>
      </c>
      <c r="I79" s="57">
        <f t="shared" ref="I79" si="74">(G79/D79)*100</f>
        <v>104.5045045045045</v>
      </c>
      <c r="J79" s="57">
        <v>8700</v>
      </c>
      <c r="K79" s="57">
        <f t="shared" si="61"/>
        <v>0</v>
      </c>
      <c r="L79" s="57">
        <f t="shared" si="62"/>
        <v>100</v>
      </c>
      <c r="M79" s="57">
        <v>8700</v>
      </c>
      <c r="N79" s="57">
        <f t="shared" si="67"/>
        <v>0</v>
      </c>
      <c r="O79" s="57">
        <f t="shared" si="69"/>
        <v>100</v>
      </c>
      <c r="P79" s="57">
        <v>8800</v>
      </c>
      <c r="Q79" s="57">
        <f t="shared" si="71"/>
        <v>100</v>
      </c>
      <c r="R79" s="57">
        <f t="shared" si="72"/>
        <v>101.14942528735634</v>
      </c>
      <c r="S79" s="57">
        <v>8800</v>
      </c>
      <c r="T79" s="57">
        <f t="shared" si="68"/>
        <v>0</v>
      </c>
      <c r="U79" s="57">
        <f t="shared" si="70"/>
        <v>100</v>
      </c>
    </row>
    <row r="80" spans="1:21" ht="45" x14ac:dyDescent="0.25">
      <c r="A80" s="75" t="s">
        <v>362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</row>
    <row r="81" spans="1:21" ht="45" x14ac:dyDescent="0.25">
      <c r="A81" s="57" t="s">
        <v>363</v>
      </c>
      <c r="B81" s="57">
        <v>0</v>
      </c>
      <c r="C81" s="57">
        <v>0</v>
      </c>
      <c r="D81" s="57">
        <v>0</v>
      </c>
      <c r="E81" s="57">
        <f t="shared" ref="E81:E83" si="75">(D81-C81)</f>
        <v>0</v>
      </c>
      <c r="F81" s="57">
        <v>0</v>
      </c>
      <c r="G81" s="57">
        <v>0</v>
      </c>
      <c r="H81" s="57">
        <f t="shared" ref="H81:H83" si="76">(G81-D81)</f>
        <v>0</v>
      </c>
      <c r="I81" s="57">
        <v>0</v>
      </c>
      <c r="J81" s="57">
        <v>0</v>
      </c>
      <c r="K81" s="57">
        <f t="shared" si="61"/>
        <v>0</v>
      </c>
      <c r="L81" s="57">
        <v>0</v>
      </c>
      <c r="M81" s="57">
        <v>0</v>
      </c>
      <c r="N81" s="57">
        <f t="shared" si="67"/>
        <v>0</v>
      </c>
      <c r="O81" s="57">
        <v>0</v>
      </c>
      <c r="P81" s="57">
        <v>0</v>
      </c>
      <c r="Q81" s="57">
        <f t="shared" si="71"/>
        <v>0</v>
      </c>
      <c r="R81" s="57">
        <v>0</v>
      </c>
      <c r="S81" s="57">
        <v>0</v>
      </c>
      <c r="T81" s="57">
        <f t="shared" si="68"/>
        <v>0</v>
      </c>
      <c r="U81" s="57">
        <v>0</v>
      </c>
    </row>
    <row r="82" spans="1:21" ht="45" x14ac:dyDescent="0.25">
      <c r="A82" s="57" t="s">
        <v>364</v>
      </c>
      <c r="B82" s="57">
        <v>280000</v>
      </c>
      <c r="C82" s="57">
        <v>280000</v>
      </c>
      <c r="D82" s="57">
        <v>280000</v>
      </c>
      <c r="E82" s="57">
        <f t="shared" si="75"/>
        <v>0</v>
      </c>
      <c r="F82" s="57">
        <f t="shared" ref="F82:F83" si="77">(D82/C82)*100</f>
        <v>100</v>
      </c>
      <c r="G82" s="57">
        <v>285000</v>
      </c>
      <c r="H82" s="57">
        <f t="shared" si="76"/>
        <v>5000</v>
      </c>
      <c r="I82" s="57">
        <f t="shared" ref="I82:I83" si="78">(G82/D82)*100</f>
        <v>101.78571428571428</v>
      </c>
      <c r="J82" s="57">
        <v>290000</v>
      </c>
      <c r="K82" s="57">
        <f t="shared" si="61"/>
        <v>5000</v>
      </c>
      <c r="L82" s="57">
        <f t="shared" si="62"/>
        <v>101.75438596491229</v>
      </c>
      <c r="M82" s="57">
        <v>280000</v>
      </c>
      <c r="N82" s="57">
        <f t="shared" si="67"/>
        <v>-10000</v>
      </c>
      <c r="O82" s="57">
        <f t="shared" si="69"/>
        <v>96.551724137931032</v>
      </c>
      <c r="P82" s="52">
        <v>270000</v>
      </c>
      <c r="Q82" s="57">
        <f t="shared" si="71"/>
        <v>-10000</v>
      </c>
      <c r="R82" s="57">
        <f t="shared" si="72"/>
        <v>96.428571428571431</v>
      </c>
      <c r="S82" s="52">
        <v>270000</v>
      </c>
      <c r="T82" s="57">
        <f t="shared" si="68"/>
        <v>0</v>
      </c>
      <c r="U82" s="57">
        <f t="shared" si="70"/>
        <v>100</v>
      </c>
    </row>
    <row r="83" spans="1:21" ht="45" x14ac:dyDescent="0.25">
      <c r="A83" s="57" t="s">
        <v>365</v>
      </c>
      <c r="B83" s="57">
        <v>275000</v>
      </c>
      <c r="C83" s="57">
        <v>275000</v>
      </c>
      <c r="D83" s="57">
        <v>275000</v>
      </c>
      <c r="E83" s="57">
        <f t="shared" si="75"/>
        <v>0</v>
      </c>
      <c r="F83" s="57">
        <f t="shared" si="77"/>
        <v>100</v>
      </c>
      <c r="G83" s="57">
        <v>275000</v>
      </c>
      <c r="H83" s="57">
        <f t="shared" si="76"/>
        <v>0</v>
      </c>
      <c r="I83" s="57">
        <f t="shared" si="78"/>
        <v>100</v>
      </c>
      <c r="J83" s="57">
        <v>280000</v>
      </c>
      <c r="K83" s="57">
        <f t="shared" si="61"/>
        <v>5000</v>
      </c>
      <c r="L83" s="57">
        <f t="shared" si="62"/>
        <v>101.81818181818181</v>
      </c>
      <c r="M83" s="57">
        <v>270000</v>
      </c>
      <c r="N83" s="57">
        <f t="shared" si="67"/>
        <v>-10000</v>
      </c>
      <c r="O83" s="57">
        <f t="shared" si="69"/>
        <v>96.428571428571431</v>
      </c>
      <c r="P83" s="52">
        <v>290000</v>
      </c>
      <c r="Q83" s="57">
        <f t="shared" si="71"/>
        <v>20000</v>
      </c>
      <c r="R83" s="57">
        <f t="shared" si="72"/>
        <v>107.40740740740742</v>
      </c>
      <c r="S83" s="52">
        <v>300000</v>
      </c>
      <c r="T83" s="57">
        <f t="shared" si="68"/>
        <v>10000</v>
      </c>
      <c r="U83" s="57">
        <f t="shared" si="70"/>
        <v>103.44827586206897</v>
      </c>
    </row>
  </sheetData>
  <mergeCells count="18">
    <mergeCell ref="A17:U17"/>
    <mergeCell ref="A13:U13"/>
    <mergeCell ref="A4:U4"/>
    <mergeCell ref="A1:U2"/>
    <mergeCell ref="A80:U80"/>
    <mergeCell ref="A55:U55"/>
    <mergeCell ref="A46:U46"/>
    <mergeCell ref="A6:U6"/>
    <mergeCell ref="A7:U7"/>
    <mergeCell ref="A42:U42"/>
    <mergeCell ref="A38:U38"/>
    <mergeCell ref="A30:U30"/>
    <mergeCell ref="A29:U29"/>
    <mergeCell ref="A28:U28"/>
    <mergeCell ref="A34:U34"/>
    <mergeCell ref="A45:U45"/>
    <mergeCell ref="A23:U23"/>
    <mergeCell ref="A20:U20"/>
  </mergeCells>
  <printOptions horizontalCentered="1" verticalCentered="1"/>
  <pageMargins left="0.11811023622047245" right="0.11811023622047245" top="0.35433070866141736" bottom="7.874015748031496E-2" header="0.35433070866141736" footer="0.31496062992125984"/>
  <pageSetup paperSize="9" scale="2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L13"/>
  <sheetViews>
    <sheetView rightToLeft="1" workbookViewId="0">
      <selection activeCell="K17" sqref="K17"/>
    </sheetView>
  </sheetViews>
  <sheetFormatPr defaultRowHeight="14.25" x14ac:dyDescent="0.2"/>
  <cols>
    <col min="10" max="10" width="10.75" customWidth="1"/>
    <col min="11" max="11" width="17.625" customWidth="1"/>
    <col min="12" max="12" width="18.875" customWidth="1"/>
  </cols>
  <sheetData>
    <row r="2" spans="10:12" ht="27" customHeight="1" x14ac:dyDescent="0.2">
      <c r="J2" s="84" t="s">
        <v>379</v>
      </c>
      <c r="K2" s="84"/>
      <c r="L2" s="84"/>
    </row>
    <row r="3" spans="10:12" ht="15" thickBot="1" x14ac:dyDescent="0.25"/>
    <row r="4" spans="10:12" x14ac:dyDescent="0.2">
      <c r="J4" s="82" t="s">
        <v>375</v>
      </c>
      <c r="K4" s="83"/>
      <c r="L4" s="13" t="s">
        <v>368</v>
      </c>
    </row>
    <row r="5" spans="10:12" x14ac:dyDescent="0.2">
      <c r="J5" s="10" t="s">
        <v>369</v>
      </c>
      <c r="K5" s="11">
        <v>4000</v>
      </c>
      <c r="L5" s="12">
        <v>3200</v>
      </c>
    </row>
    <row r="6" spans="10:12" x14ac:dyDescent="0.2">
      <c r="J6" s="10" t="s">
        <v>370</v>
      </c>
      <c r="K6" s="11">
        <v>1000</v>
      </c>
      <c r="L6" s="12">
        <v>1200</v>
      </c>
    </row>
    <row r="7" spans="10:12" x14ac:dyDescent="0.2">
      <c r="J7" s="10" t="s">
        <v>371</v>
      </c>
      <c r="K7" s="11">
        <v>500</v>
      </c>
      <c r="L7" s="12">
        <v>500</v>
      </c>
    </row>
    <row r="8" spans="10:12" x14ac:dyDescent="0.2">
      <c r="J8" s="17" t="s">
        <v>372</v>
      </c>
      <c r="K8" s="18">
        <v>8000</v>
      </c>
      <c r="L8" s="19">
        <v>0</v>
      </c>
    </row>
    <row r="9" spans="10:12" x14ac:dyDescent="0.2">
      <c r="J9" s="10" t="s">
        <v>373</v>
      </c>
      <c r="K9" s="11">
        <v>1400</v>
      </c>
      <c r="L9" s="12">
        <v>1500</v>
      </c>
    </row>
    <row r="10" spans="10:12" x14ac:dyDescent="0.2">
      <c r="J10" s="10" t="s">
        <v>374</v>
      </c>
      <c r="K10" s="11">
        <v>1800</v>
      </c>
      <c r="L10" s="12">
        <v>1800</v>
      </c>
    </row>
    <row r="11" spans="10:12" x14ac:dyDescent="0.2">
      <c r="J11" s="10" t="s">
        <v>376</v>
      </c>
      <c r="K11" s="11">
        <v>4000</v>
      </c>
      <c r="L11" s="12">
        <v>3000</v>
      </c>
    </row>
    <row r="12" spans="10:12" x14ac:dyDescent="0.2">
      <c r="J12" s="10" t="s">
        <v>377</v>
      </c>
      <c r="K12" s="11">
        <v>2500</v>
      </c>
      <c r="L12" s="12">
        <v>2500</v>
      </c>
    </row>
    <row r="13" spans="10:12" ht="15" thickBot="1" x14ac:dyDescent="0.25">
      <c r="J13" s="14" t="s">
        <v>378</v>
      </c>
      <c r="K13" s="15">
        <f>SUM(K5:K12)</f>
        <v>23200</v>
      </c>
      <c r="L13" s="16">
        <f>SUM(L5:L12)</f>
        <v>13700</v>
      </c>
    </row>
  </sheetData>
  <mergeCells count="2">
    <mergeCell ref="J4:K4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نطاقات تمت تسميتها</vt:lpstr>
      </vt:variant>
      <vt:variant>
        <vt:i4>4</vt:i4>
      </vt:variant>
    </vt:vector>
  </HeadingPairs>
  <TitlesOfParts>
    <vt:vector size="9" baseType="lpstr">
      <vt:lpstr>ورقة1</vt:lpstr>
      <vt:lpstr>2</vt:lpstr>
      <vt:lpstr>ورقة2</vt:lpstr>
      <vt:lpstr>ورقة3</vt:lpstr>
      <vt:lpstr>ورقة4</vt:lpstr>
      <vt:lpstr>'2'!Print_Area</vt:lpstr>
      <vt:lpstr>ورقة1!Print_Area</vt:lpstr>
      <vt:lpstr>ورقة2!Print_Area</vt:lpstr>
      <vt:lpstr>ورقة3!Print_Area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2024-06-25T07:40:06Z</cp:lastPrinted>
  <dcterms:created xsi:type="dcterms:W3CDTF">2015-03-17T07:21:39Z</dcterms:created>
  <dcterms:modified xsi:type="dcterms:W3CDTF">2024-07-24T20:06:09Z</dcterms:modified>
</cp:coreProperties>
</file>